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nne\OneDrive\DSkV\Satzungen &amp; Ordnungen\1 - In Bearbeitung\"/>
    </mc:Choice>
  </mc:AlternateContent>
  <bookViews>
    <workbookView xWindow="-120" yWindow="-120" windowWidth="20736" windowHeight="11760" tabRatio="967" activeTab="11"/>
  </bookViews>
  <sheets>
    <sheet name="Zähler" sheetId="1" r:id="rId1"/>
    <sheet name="20er_24S" sheetId="2" r:id="rId2"/>
    <sheet name="20er_18S" sheetId="12" r:id="rId3"/>
    <sheet name="20er_12S" sheetId="13" r:id="rId4"/>
    <sheet name="20er_20S !" sheetId="15" r:id="rId5"/>
    <sheet name="20er_16S !" sheetId="11" r:id="rId6"/>
    <sheet name="20er_10S !" sheetId="9" r:id="rId7"/>
    <sheet name="20er_20S" sheetId="14" r:id="rId8"/>
    <sheet name="20er_15S" sheetId="10" r:id="rId9"/>
    <sheet name="20er_10S" sheetId="8" r:id="rId10"/>
    <sheet name="16er_20S" sheetId="4" r:id="rId11"/>
    <sheet name="16er_15S" sheetId="6" r:id="rId12"/>
    <sheet name="16er_10S" sheetId="7" r:id="rId13"/>
    <sheet name="12er_15S2" sheetId="17" r:id="rId14"/>
    <sheet name="12er_10S" sheetId="16" r:id="rId15"/>
    <sheet name="8er_10S" sheetId="18" r:id="rId16"/>
    <sheet name="4er_8S" sheetId="19" r:id="rId17"/>
    <sheet name="1.-5." sheetId="3" r:id="rId18"/>
  </sheets>
  <definedNames>
    <definedName name="_xlnm.Print_Area" localSheetId="17">'1.-5.'!$A:$H</definedName>
    <definedName name="_xlnm.Print_Area" localSheetId="13">'12er_15S2'!$A$1:$AA$113</definedName>
    <definedName name="_xlnm.Print_Area" localSheetId="12">'16er_10S'!$A$1:$AA$113</definedName>
    <definedName name="_xlnm.Print_Area" localSheetId="11">'16er_15S'!$A$1:$AA$113</definedName>
    <definedName name="_xlnm.Print_Area" localSheetId="10">'16er_20S'!$A:$AA</definedName>
    <definedName name="_xlnm.Print_Area" localSheetId="9">'20er_10S'!$A:$AA</definedName>
    <definedName name="_xlnm.Print_Area" localSheetId="6">'20er_10S !'!$A:$AA</definedName>
    <definedName name="_xlnm.Print_Area" localSheetId="3">'20er_12S'!$A:$AA</definedName>
    <definedName name="_xlnm.Print_Area" localSheetId="8">'20er_15S'!$A:$AA</definedName>
    <definedName name="_xlnm.Print_Area" localSheetId="5">'20er_16S !'!$A:$AA</definedName>
    <definedName name="_xlnm.Print_Area" localSheetId="2">'20er_18S'!$A:$AA</definedName>
    <definedName name="_xlnm.Print_Area" localSheetId="7">'20er_20S'!$A:$AA</definedName>
    <definedName name="_xlnm.Print_Area" localSheetId="4">'20er_20S !'!$A:$AA</definedName>
    <definedName name="_xlnm.Print_Area" localSheetId="1">'20er_24S'!$A:$AA</definedName>
    <definedName name="_xlnm.Print_Titles" localSheetId="17">'1.-5.'!$1:$1</definedName>
    <definedName name="_xlnm.Print_Titles" localSheetId="14">'12er_10S'!$1:$8</definedName>
    <definedName name="_xlnm.Print_Titles" localSheetId="13">'12er_15S2'!$1:$8</definedName>
    <definedName name="_xlnm.Print_Titles" localSheetId="12">'16er_10S'!$1:$8</definedName>
    <definedName name="_xlnm.Print_Titles" localSheetId="11">'16er_15S'!$1:$8</definedName>
    <definedName name="_xlnm.Print_Titles" localSheetId="10">'16er_20S'!$1:$8</definedName>
    <definedName name="_xlnm.Print_Titles" localSheetId="9">'20er_10S'!$1:$8</definedName>
    <definedName name="_xlnm.Print_Titles" localSheetId="6">'20er_10S !'!$1:$8</definedName>
    <definedName name="_xlnm.Print_Titles" localSheetId="3">'20er_12S'!$1:$6</definedName>
    <definedName name="_xlnm.Print_Titles" localSheetId="8">'20er_15S'!$1:$8</definedName>
    <definedName name="_xlnm.Print_Titles" localSheetId="5">'20er_16S !'!$1:$8</definedName>
    <definedName name="_xlnm.Print_Titles" localSheetId="2">'20er_18S'!$1:$8</definedName>
    <definedName name="_xlnm.Print_Titles" localSheetId="7">'20er_20S'!$1:$8</definedName>
    <definedName name="_xlnm.Print_Titles" localSheetId="4">'20er_20S !'!$1:$8</definedName>
    <definedName name="_xlnm.Print_Titles" localSheetId="1">'20er_24S'!$1:$8</definedName>
    <definedName name="_xlnm.Print_Titles" localSheetId="16">'4er_8S'!$1:$8</definedName>
    <definedName name="_xlnm.Print_Titles" localSheetId="15">'8er_10S'!$1:$8</definedName>
    <definedName name="_xlnm.Print_Titles" localSheetId="0">Zähler!$1:$1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1" i="16" l="1"/>
  <c r="G81" i="16"/>
  <c r="L80" i="16"/>
  <c r="G80" i="16"/>
  <c r="L79" i="16"/>
  <c r="G79" i="16"/>
  <c r="L78" i="16"/>
  <c r="G78" i="16"/>
  <c r="L76" i="16"/>
  <c r="G76" i="16"/>
  <c r="L75" i="16"/>
  <c r="G75" i="16"/>
  <c r="L74" i="16"/>
  <c r="G74" i="16"/>
  <c r="L73" i="16"/>
  <c r="G73" i="16"/>
  <c r="L60" i="16"/>
  <c r="G60" i="16"/>
  <c r="L59" i="16"/>
  <c r="G59" i="16"/>
  <c r="L58" i="16"/>
  <c r="G58" i="16"/>
  <c r="L57" i="16"/>
  <c r="G57" i="16"/>
  <c r="L55" i="16"/>
  <c r="G55" i="16"/>
  <c r="L54" i="16"/>
  <c r="G54" i="16"/>
  <c r="L53" i="16"/>
  <c r="G53" i="16"/>
  <c r="L52" i="16"/>
  <c r="G52" i="16"/>
  <c r="L39" i="16"/>
  <c r="G39" i="16"/>
  <c r="L38" i="16"/>
  <c r="G38" i="16"/>
  <c r="L37" i="16"/>
  <c r="G37" i="16"/>
  <c r="L36" i="16"/>
  <c r="G36" i="16"/>
  <c r="L34" i="16"/>
  <c r="G34" i="16"/>
  <c r="L33" i="16"/>
  <c r="G33" i="16"/>
  <c r="L32" i="16"/>
  <c r="G32" i="16"/>
  <c r="L31" i="16"/>
  <c r="G31" i="16"/>
  <c r="L18" i="16"/>
  <c r="G18" i="16"/>
  <c r="L17" i="16"/>
  <c r="G17" i="16"/>
  <c r="L16" i="16"/>
  <c r="G16" i="16"/>
  <c r="L15" i="16"/>
  <c r="G15" i="16"/>
  <c r="L11" i="16"/>
  <c r="L12" i="16" s="1"/>
  <c r="L13" i="16" s="1"/>
  <c r="L10" i="16"/>
  <c r="G10" i="16"/>
  <c r="G11" i="16" s="1"/>
  <c r="G12" i="16" s="1"/>
  <c r="G13" i="16" s="1"/>
  <c r="B89" i="19" l="1"/>
  <c r="B90" i="19" s="1"/>
  <c r="B91" i="19" s="1"/>
  <c r="Q86" i="19"/>
  <c r="Q91" i="19" s="1"/>
  <c r="L86" i="19"/>
  <c r="L91" i="19" s="1"/>
  <c r="Q85" i="19"/>
  <c r="Q90" i="19" s="1"/>
  <c r="L85" i="19"/>
  <c r="L90" i="19" s="1"/>
  <c r="Q84" i="19"/>
  <c r="Q89" i="19" s="1"/>
  <c r="L84" i="19"/>
  <c r="L89" i="19" s="1"/>
  <c r="B84" i="19"/>
  <c r="B85" i="19" s="1"/>
  <c r="B86" i="19" s="1"/>
  <c r="Q83" i="19"/>
  <c r="Q88" i="19" s="1"/>
  <c r="L83" i="19"/>
  <c r="L88" i="19" s="1"/>
  <c r="N82" i="19"/>
  <c r="N87" i="19" s="1"/>
  <c r="B79" i="19"/>
  <c r="B80" i="19" s="1"/>
  <c r="B81" i="19" s="1"/>
  <c r="N77" i="19"/>
  <c r="E77" i="19"/>
  <c r="E82" i="19" s="1"/>
  <c r="E87" i="19" s="1"/>
  <c r="B75" i="19"/>
  <c r="B76" i="19" s="1"/>
  <c r="B74" i="19"/>
  <c r="V72" i="19"/>
  <c r="L70" i="19"/>
  <c r="L69" i="19"/>
  <c r="L68" i="19"/>
  <c r="B68" i="19"/>
  <c r="B69" i="19" s="1"/>
  <c r="B70" i="19" s="1"/>
  <c r="Q67" i="19"/>
  <c r="Q65" i="19"/>
  <c r="Q70" i="19" s="1"/>
  <c r="L65" i="19"/>
  <c r="Q64" i="19"/>
  <c r="Q69" i="19" s="1"/>
  <c r="L64" i="19"/>
  <c r="Q63" i="19"/>
  <c r="Q68" i="19" s="1"/>
  <c r="L63" i="19"/>
  <c r="B63" i="19"/>
  <c r="B64" i="19" s="1"/>
  <c r="B65" i="19" s="1"/>
  <c r="Q62" i="19"/>
  <c r="L62" i="19"/>
  <c r="L67" i="19" s="1"/>
  <c r="B59" i="19"/>
  <c r="B60" i="19" s="1"/>
  <c r="B58" i="19"/>
  <c r="N56" i="19"/>
  <c r="N61" i="19" s="1"/>
  <c r="N66" i="19" s="1"/>
  <c r="E56" i="19"/>
  <c r="E61" i="19" s="1"/>
  <c r="E66" i="19" s="1"/>
  <c r="B54" i="19"/>
  <c r="B55" i="19" s="1"/>
  <c r="B53" i="19"/>
  <c r="V51" i="19"/>
  <c r="B47" i="19"/>
  <c r="B48" i="19" s="1"/>
  <c r="B49" i="19" s="1"/>
  <c r="Q44" i="19"/>
  <c r="Q49" i="19" s="1"/>
  <c r="L44" i="19"/>
  <c r="L49" i="19" s="1"/>
  <c r="Q43" i="19"/>
  <c r="Q48" i="19" s="1"/>
  <c r="L43" i="19"/>
  <c r="L48" i="19" s="1"/>
  <c r="Q42" i="19"/>
  <c r="Q47" i="19" s="1"/>
  <c r="L42" i="19"/>
  <c r="L47" i="19" s="1"/>
  <c r="B42" i="19"/>
  <c r="B43" i="19" s="1"/>
  <c r="B44" i="19" s="1"/>
  <c r="Q41" i="19"/>
  <c r="Q46" i="19" s="1"/>
  <c r="L41" i="19"/>
  <c r="L46" i="19" s="1"/>
  <c r="B37" i="19"/>
  <c r="B38" i="19" s="1"/>
  <c r="B39" i="19" s="1"/>
  <c r="N35" i="19"/>
  <c r="N40" i="19" s="1"/>
  <c r="N45" i="19" s="1"/>
  <c r="E35" i="19"/>
  <c r="E40" i="19" s="1"/>
  <c r="E45" i="19" s="1"/>
  <c r="B32" i="19"/>
  <c r="B33" i="19" s="1"/>
  <c r="B34" i="19" s="1"/>
  <c r="V30" i="19"/>
  <c r="H30" i="19"/>
  <c r="L28" i="19"/>
  <c r="B26" i="19"/>
  <c r="B27" i="19" s="1"/>
  <c r="B28" i="19" s="1"/>
  <c r="L25" i="19"/>
  <c r="Q23" i="19"/>
  <c r="Q28" i="19" s="1"/>
  <c r="L23" i="19"/>
  <c r="Q22" i="19"/>
  <c r="Q27" i="19" s="1"/>
  <c r="L22" i="19"/>
  <c r="L27" i="19" s="1"/>
  <c r="Q21" i="19"/>
  <c r="Q26" i="19" s="1"/>
  <c r="L21" i="19"/>
  <c r="L26" i="19" s="1"/>
  <c r="B21" i="19"/>
  <c r="B22" i="19" s="1"/>
  <c r="B23" i="19" s="1"/>
  <c r="Q20" i="19"/>
  <c r="Q25" i="19" s="1"/>
  <c r="L20" i="19"/>
  <c r="B15" i="19"/>
  <c r="S14" i="19"/>
  <c r="H14" i="19"/>
  <c r="H19" i="19" s="1"/>
  <c r="E14" i="19"/>
  <c r="E19" i="19" s="1"/>
  <c r="E24" i="19" s="1"/>
  <c r="B13" i="19"/>
  <c r="B18" i="19" s="1"/>
  <c r="G21" i="19"/>
  <c r="G26" i="19" s="1"/>
  <c r="G42" i="19" s="1"/>
  <c r="G47" i="19" s="1"/>
  <c r="G63" i="19" s="1"/>
  <c r="G68" i="19" s="1"/>
  <c r="G84" i="19" s="1"/>
  <c r="G89" i="19" s="1"/>
  <c r="B11" i="19"/>
  <c r="B12" i="19" s="1"/>
  <c r="B17" i="19" s="1"/>
  <c r="G20" i="19"/>
  <c r="G25" i="19" s="1"/>
  <c r="G41" i="19" s="1"/>
  <c r="G46" i="19" s="1"/>
  <c r="G62" i="19" s="1"/>
  <c r="G67" i="19" s="1"/>
  <c r="G83" i="19" s="1"/>
  <c r="G88" i="19" s="1"/>
  <c r="V9" i="19"/>
  <c r="S9" i="19"/>
  <c r="N9" i="19"/>
  <c r="N14" i="19" s="1"/>
  <c r="N19" i="19" s="1"/>
  <c r="N24" i="19" s="1"/>
  <c r="A3" i="19"/>
  <c r="A3" i="17"/>
  <c r="A3" i="18"/>
  <c r="H24" i="19" l="1"/>
  <c r="S24" i="19" s="1"/>
  <c r="S19" i="19"/>
  <c r="B16" i="19"/>
  <c r="H51" i="19"/>
  <c r="H35" i="19"/>
  <c r="S30" i="19"/>
  <c r="L107" i="17"/>
  <c r="L106" i="17"/>
  <c r="L105" i="17"/>
  <c r="L104" i="17"/>
  <c r="L102" i="17"/>
  <c r="L101" i="17"/>
  <c r="L100" i="17"/>
  <c r="L99" i="17"/>
  <c r="L97" i="17"/>
  <c r="L96" i="17"/>
  <c r="L95" i="17"/>
  <c r="L94" i="17"/>
  <c r="G107" i="17"/>
  <c r="G106" i="17"/>
  <c r="G105" i="17"/>
  <c r="G104" i="17"/>
  <c r="G102" i="17"/>
  <c r="G101" i="17"/>
  <c r="G100" i="17"/>
  <c r="G99" i="17"/>
  <c r="G97" i="17"/>
  <c r="G96" i="17"/>
  <c r="G95" i="17"/>
  <c r="G94" i="17"/>
  <c r="G10" i="17"/>
  <c r="G11" i="17" s="1"/>
  <c r="G23" i="19" l="1"/>
  <c r="G28" i="19" s="1"/>
  <c r="G44" i="19" s="1"/>
  <c r="G49" i="19" s="1"/>
  <c r="G65" i="19" s="1"/>
  <c r="G70" i="19" s="1"/>
  <c r="G86" i="19" s="1"/>
  <c r="G91" i="19" s="1"/>
  <c r="G22" i="19"/>
  <c r="G27" i="19" s="1"/>
  <c r="G43" i="19" s="1"/>
  <c r="G48" i="19" s="1"/>
  <c r="G64" i="19" s="1"/>
  <c r="G69" i="19" s="1"/>
  <c r="G85" i="19" s="1"/>
  <c r="G90" i="19" s="1"/>
  <c r="H40" i="19"/>
  <c r="S35" i="19"/>
  <c r="H72" i="19"/>
  <c r="H56" i="19"/>
  <c r="S51" i="19"/>
  <c r="L10" i="17"/>
  <c r="L11" i="17" s="1"/>
  <c r="L12" i="17" s="1"/>
  <c r="L16" i="17"/>
  <c r="L21" i="17" s="1"/>
  <c r="L32" i="17" s="1"/>
  <c r="L37" i="17" s="1"/>
  <c r="L42" i="17" s="1"/>
  <c r="L53" i="17" s="1"/>
  <c r="L58" i="17" s="1"/>
  <c r="L63" i="17" s="1"/>
  <c r="L68" i="17" s="1"/>
  <c r="L74" i="17" s="1"/>
  <c r="L79" i="17" s="1"/>
  <c r="G16" i="17"/>
  <c r="G21" i="17" s="1"/>
  <c r="G32" i="17" s="1"/>
  <c r="G37" i="17" s="1"/>
  <c r="G42" i="17" s="1"/>
  <c r="G53" i="17" s="1"/>
  <c r="G58" i="17" s="1"/>
  <c r="G63" i="17" s="1"/>
  <c r="G12" i="17"/>
  <c r="G15" i="17"/>
  <c r="G20" i="17" s="1"/>
  <c r="G31" i="17" s="1"/>
  <c r="G36" i="17" s="1"/>
  <c r="G41" i="17" s="1"/>
  <c r="G52" i="17" s="1"/>
  <c r="G57" i="17" s="1"/>
  <c r="G62" i="17" s="1"/>
  <c r="G67" i="17" s="1"/>
  <c r="G73" i="17" s="1"/>
  <c r="G78" i="17" s="1"/>
  <c r="B111" i="18"/>
  <c r="B112" i="18" s="1"/>
  <c r="G112" i="18" s="1"/>
  <c r="L112" i="18" s="1"/>
  <c r="Q112" i="18" s="1"/>
  <c r="G110" i="18"/>
  <c r="L110" i="18" s="1"/>
  <c r="Q110" i="18" s="1"/>
  <c r="B110" i="18"/>
  <c r="G109" i="18"/>
  <c r="L109" i="18" s="1"/>
  <c r="Q109" i="18" s="1"/>
  <c r="E108" i="18"/>
  <c r="Q106" i="18"/>
  <c r="B106" i="18"/>
  <c r="G106" i="18" s="1"/>
  <c r="L106" i="18" s="1"/>
  <c r="B105" i="18"/>
  <c r="G105" i="18" s="1"/>
  <c r="L105" i="18" s="1"/>
  <c r="Q105" i="18" s="1"/>
  <c r="Q104" i="18"/>
  <c r="G104" i="18"/>
  <c r="L104" i="18" s="1"/>
  <c r="E103" i="18"/>
  <c r="B101" i="18"/>
  <c r="B102" i="18" s="1"/>
  <c r="G102" i="18" s="1"/>
  <c r="B100" i="18"/>
  <c r="G100" i="18" s="1"/>
  <c r="G99" i="18"/>
  <c r="N98" i="18"/>
  <c r="N103" i="18" s="1"/>
  <c r="N108" i="18" s="1"/>
  <c r="E98" i="18"/>
  <c r="B97" i="18"/>
  <c r="G97" i="18" s="1"/>
  <c r="B96" i="18"/>
  <c r="G96" i="18" s="1"/>
  <c r="B95" i="18"/>
  <c r="G95" i="18" s="1"/>
  <c r="G94" i="18"/>
  <c r="Q91" i="18"/>
  <c r="Q90" i="18"/>
  <c r="Q89" i="18"/>
  <c r="B89" i="18"/>
  <c r="B90" i="18" s="1"/>
  <c r="B91" i="18" s="1"/>
  <c r="Q88" i="18"/>
  <c r="N87" i="18"/>
  <c r="Q86" i="18"/>
  <c r="Q85" i="18"/>
  <c r="Q84" i="18"/>
  <c r="B84" i="18"/>
  <c r="B85" i="18" s="1"/>
  <c r="B86" i="18" s="1"/>
  <c r="Q83" i="18"/>
  <c r="N82" i="18"/>
  <c r="B81" i="18"/>
  <c r="B80" i="18"/>
  <c r="B79" i="18"/>
  <c r="N77" i="18"/>
  <c r="E77" i="18"/>
  <c r="E82" i="18" s="1"/>
  <c r="E87" i="18" s="1"/>
  <c r="B74" i="18"/>
  <c r="B75" i="18" s="1"/>
  <c r="B76" i="18" s="1"/>
  <c r="V72" i="18"/>
  <c r="Q70" i="18"/>
  <c r="Q69" i="18"/>
  <c r="Q68" i="18"/>
  <c r="B68" i="18"/>
  <c r="B69" i="18" s="1"/>
  <c r="B70" i="18" s="1"/>
  <c r="Q67" i="18"/>
  <c r="N66" i="18"/>
  <c r="Q65" i="18"/>
  <c r="Q64" i="18"/>
  <c r="Q63" i="18"/>
  <c r="B63" i="18"/>
  <c r="B64" i="18" s="1"/>
  <c r="B65" i="18" s="1"/>
  <c r="Q62" i="18"/>
  <c r="E61" i="18"/>
  <c r="E66" i="18" s="1"/>
  <c r="B58" i="18"/>
  <c r="B59" i="18" s="1"/>
  <c r="B60" i="18" s="1"/>
  <c r="N56" i="18"/>
  <c r="N61" i="18" s="1"/>
  <c r="E56" i="18"/>
  <c r="B54" i="18"/>
  <c r="B55" i="18" s="1"/>
  <c r="B53" i="18"/>
  <c r="V51" i="18"/>
  <c r="B48" i="18"/>
  <c r="B49" i="18" s="1"/>
  <c r="B47" i="18"/>
  <c r="E45" i="18"/>
  <c r="Q44" i="18"/>
  <c r="Q49" i="18" s="1"/>
  <c r="Q43" i="18"/>
  <c r="Q48" i="18" s="1"/>
  <c r="Q42" i="18"/>
  <c r="Q47" i="18" s="1"/>
  <c r="B42" i="18"/>
  <c r="B43" i="18" s="1"/>
  <c r="B44" i="18" s="1"/>
  <c r="Q41" i="18"/>
  <c r="Q46" i="18" s="1"/>
  <c r="S40" i="18"/>
  <c r="E40" i="18"/>
  <c r="B37" i="18"/>
  <c r="B38" i="18" s="1"/>
  <c r="B39" i="18" s="1"/>
  <c r="N35" i="18"/>
  <c r="N40" i="18" s="1"/>
  <c r="N45" i="18" s="1"/>
  <c r="H35" i="18"/>
  <c r="H40" i="18" s="1"/>
  <c r="H45" i="18" s="1"/>
  <c r="S45" i="18" s="1"/>
  <c r="E35" i="18"/>
  <c r="B32" i="18"/>
  <c r="B33" i="18" s="1"/>
  <c r="B34" i="18" s="1"/>
  <c r="V30" i="18"/>
  <c r="S30" i="18"/>
  <c r="H30" i="18"/>
  <c r="H51" i="18" s="1"/>
  <c r="B27" i="18"/>
  <c r="B28" i="18" s="1"/>
  <c r="Q26" i="18"/>
  <c r="B26" i="18"/>
  <c r="Q25" i="18"/>
  <c r="Q23" i="18"/>
  <c r="Q28" i="18" s="1"/>
  <c r="Q22" i="18"/>
  <c r="Q27" i="18" s="1"/>
  <c r="Q21" i="18"/>
  <c r="B21" i="18"/>
  <c r="B22" i="18" s="1"/>
  <c r="B23" i="18" s="1"/>
  <c r="Q20" i="18"/>
  <c r="B16" i="18"/>
  <c r="B15" i="18"/>
  <c r="S14" i="18"/>
  <c r="H14" i="18"/>
  <c r="H19" i="18" s="1"/>
  <c r="E14" i="18"/>
  <c r="E19" i="18" s="1"/>
  <c r="E24" i="18" s="1"/>
  <c r="B12" i="18"/>
  <c r="B17" i="18" s="1"/>
  <c r="B11" i="18"/>
  <c r="L20" i="18"/>
  <c r="L25" i="18" s="1"/>
  <c r="L41" i="18" s="1"/>
  <c r="L46" i="18" s="1"/>
  <c r="L62" i="18" s="1"/>
  <c r="L67" i="18" s="1"/>
  <c r="L83" i="18" s="1"/>
  <c r="L88" i="18" s="1"/>
  <c r="G10" i="18"/>
  <c r="G11" i="18" s="1"/>
  <c r="G16" i="18" s="1"/>
  <c r="G21" i="18" s="1"/>
  <c r="G26" i="18" s="1"/>
  <c r="G32" i="18" s="1"/>
  <c r="G37" i="18" s="1"/>
  <c r="G42" i="18" s="1"/>
  <c r="G47" i="18" s="1"/>
  <c r="G53" i="18" s="1"/>
  <c r="G58" i="18" s="1"/>
  <c r="G63" i="18" s="1"/>
  <c r="G68" i="18" s="1"/>
  <c r="G74" i="18" s="1"/>
  <c r="G79" i="18" s="1"/>
  <c r="G84" i="18" s="1"/>
  <c r="G89" i="18" s="1"/>
  <c r="V9" i="18"/>
  <c r="S9" i="18"/>
  <c r="N9" i="18"/>
  <c r="N14" i="18" s="1"/>
  <c r="N19" i="18" s="1"/>
  <c r="N24" i="18" s="1"/>
  <c r="G68" i="17"/>
  <c r="G74" i="17" s="1"/>
  <c r="G79" i="17" s="1"/>
  <c r="B68" i="17"/>
  <c r="B69" i="17" s="1"/>
  <c r="B70" i="17" s="1"/>
  <c r="B105" i="17"/>
  <c r="B106" i="17" s="1"/>
  <c r="N103" i="17"/>
  <c r="B100" i="17"/>
  <c r="B101" i="17" s="1"/>
  <c r="B102" i="17" s="1"/>
  <c r="N98" i="17"/>
  <c r="E98" i="17"/>
  <c r="E103" i="17" s="1"/>
  <c r="B95" i="17"/>
  <c r="B84" i="17"/>
  <c r="B85" i="17" s="1"/>
  <c r="B86" i="17" s="1"/>
  <c r="B80" i="17"/>
  <c r="B81" i="17" s="1"/>
  <c r="B79" i="17"/>
  <c r="N77" i="17"/>
  <c r="N82" i="17" s="1"/>
  <c r="E77" i="17"/>
  <c r="E82" i="17" s="1"/>
  <c r="B74" i="17"/>
  <c r="B75" i="17" s="1"/>
  <c r="B76" i="17" s="1"/>
  <c r="V72" i="17"/>
  <c r="B63" i="17"/>
  <c r="B64" i="17" s="1"/>
  <c r="B65" i="17" s="1"/>
  <c r="B58" i="17"/>
  <c r="B59" i="17" s="1"/>
  <c r="B60" i="17" s="1"/>
  <c r="N56" i="17"/>
  <c r="N61" i="17" s="1"/>
  <c r="E56" i="17"/>
  <c r="E61" i="17" s="1"/>
  <c r="B53" i="17"/>
  <c r="B54" i="17" s="1"/>
  <c r="B55" i="17" s="1"/>
  <c r="V51" i="17"/>
  <c r="B42" i="17"/>
  <c r="B43" i="17" s="1"/>
  <c r="B44" i="17" s="1"/>
  <c r="B37" i="17"/>
  <c r="B38" i="17" s="1"/>
  <c r="B39" i="17" s="1"/>
  <c r="N35" i="17"/>
  <c r="N40" i="17" s="1"/>
  <c r="E35" i="17"/>
  <c r="E40" i="17" s="1"/>
  <c r="B33" i="17"/>
  <c r="B34" i="17" s="1"/>
  <c r="B32" i="17"/>
  <c r="V30" i="17"/>
  <c r="S30" i="17"/>
  <c r="H30" i="17"/>
  <c r="H51" i="17" s="1"/>
  <c r="B21" i="17"/>
  <c r="B22" i="17" s="1"/>
  <c r="B23" i="17" s="1"/>
  <c r="H19" i="17"/>
  <c r="B16" i="17"/>
  <c r="B15" i="17"/>
  <c r="H14" i="17"/>
  <c r="S14" i="17" s="1"/>
  <c r="E14" i="17"/>
  <c r="E19" i="17" s="1"/>
  <c r="B12" i="17"/>
  <c r="B17" i="17" s="1"/>
  <c r="B11" i="17"/>
  <c r="V9" i="17"/>
  <c r="S9" i="17"/>
  <c r="N9" i="17"/>
  <c r="N14" i="17" s="1"/>
  <c r="N19" i="17" s="1"/>
  <c r="G114" i="15"/>
  <c r="G115" i="15" s="1"/>
  <c r="G113" i="15"/>
  <c r="G112" i="15"/>
  <c r="L111" i="15"/>
  <c r="L112" i="15" s="1"/>
  <c r="L113" i="15" s="1"/>
  <c r="L114" i="15" s="1"/>
  <c r="L115" i="15" s="1"/>
  <c r="G111" i="15"/>
  <c r="G108" i="15"/>
  <c r="G109" i="15" s="1"/>
  <c r="G107" i="15"/>
  <c r="G106" i="15"/>
  <c r="L105" i="15"/>
  <c r="L106" i="15" s="1"/>
  <c r="L107" i="15" s="1"/>
  <c r="L108" i="15" s="1"/>
  <c r="L109" i="15" s="1"/>
  <c r="G105" i="15"/>
  <c r="A3" i="16"/>
  <c r="S72" i="19" l="1"/>
  <c r="H77" i="19"/>
  <c r="H45" i="19"/>
  <c r="S45" i="19" s="1"/>
  <c r="S40" i="19"/>
  <c r="H61" i="19"/>
  <c r="S56" i="19"/>
  <c r="L15" i="17"/>
  <c r="L20" i="17" s="1"/>
  <c r="L31" i="17" s="1"/>
  <c r="L36" i="17" s="1"/>
  <c r="L41" i="17" s="1"/>
  <c r="L52" i="17" s="1"/>
  <c r="L57" i="17" s="1"/>
  <c r="L62" i="17" s="1"/>
  <c r="L67" i="17" s="1"/>
  <c r="L73" i="17" s="1"/>
  <c r="L78" i="17" s="1"/>
  <c r="L83" i="17" s="1"/>
  <c r="L13" i="17"/>
  <c r="L18" i="17" s="1"/>
  <c r="L23" i="17" s="1"/>
  <c r="L34" i="17" s="1"/>
  <c r="L39" i="17" s="1"/>
  <c r="L44" i="17" s="1"/>
  <c r="L55" i="17" s="1"/>
  <c r="L60" i="17" s="1"/>
  <c r="L65" i="17" s="1"/>
  <c r="L70" i="17" s="1"/>
  <c r="L76" i="17" s="1"/>
  <c r="L81" i="17" s="1"/>
  <c r="L17" i="17"/>
  <c r="L22" i="17" s="1"/>
  <c r="L33" i="17" s="1"/>
  <c r="L38" i="17" s="1"/>
  <c r="L43" i="17" s="1"/>
  <c r="L54" i="17" s="1"/>
  <c r="L59" i="17" s="1"/>
  <c r="L64" i="17" s="1"/>
  <c r="L69" i="17" s="1"/>
  <c r="L75" i="17" s="1"/>
  <c r="L80" i="17" s="1"/>
  <c r="G13" i="17"/>
  <c r="G18" i="17" s="1"/>
  <c r="G23" i="17" s="1"/>
  <c r="G34" i="17" s="1"/>
  <c r="G39" i="17" s="1"/>
  <c r="G44" i="17" s="1"/>
  <c r="G55" i="17" s="1"/>
  <c r="G60" i="17" s="1"/>
  <c r="G65" i="17" s="1"/>
  <c r="G70" i="17" s="1"/>
  <c r="G76" i="17" s="1"/>
  <c r="G81" i="17" s="1"/>
  <c r="G17" i="17"/>
  <c r="G22" i="17" s="1"/>
  <c r="G33" i="17" s="1"/>
  <c r="G38" i="17" s="1"/>
  <c r="G43" i="17" s="1"/>
  <c r="G54" i="17" s="1"/>
  <c r="G59" i="17" s="1"/>
  <c r="G64" i="17" s="1"/>
  <c r="G69" i="17" s="1"/>
  <c r="G75" i="17" s="1"/>
  <c r="G80" i="17" s="1"/>
  <c r="H72" i="18"/>
  <c r="H56" i="18"/>
  <c r="S51" i="18"/>
  <c r="H24" i="18"/>
  <c r="S24" i="18" s="1"/>
  <c r="S19" i="18"/>
  <c r="G12" i="18"/>
  <c r="B13" i="18"/>
  <c r="B18" i="18" s="1"/>
  <c r="G15" i="18"/>
  <c r="G20" i="18" s="1"/>
  <c r="G25" i="18" s="1"/>
  <c r="G31" i="18" s="1"/>
  <c r="G36" i="18" s="1"/>
  <c r="G41" i="18" s="1"/>
  <c r="G46" i="18" s="1"/>
  <c r="G52" i="18" s="1"/>
  <c r="G57" i="18" s="1"/>
  <c r="G62" i="18" s="1"/>
  <c r="G67" i="18" s="1"/>
  <c r="G73" i="18" s="1"/>
  <c r="G78" i="18" s="1"/>
  <c r="G83" i="18" s="1"/>
  <c r="G88" i="18" s="1"/>
  <c r="S35" i="18"/>
  <c r="G101" i="18"/>
  <c r="B107" i="18"/>
  <c r="G107" i="18" s="1"/>
  <c r="L107" i="18" s="1"/>
  <c r="Q107" i="18" s="1"/>
  <c r="G111" i="18"/>
  <c r="L111" i="18" s="1"/>
  <c r="Q111" i="18" s="1"/>
  <c r="G83" i="17"/>
  <c r="G84" i="17"/>
  <c r="H72" i="17"/>
  <c r="H56" i="17"/>
  <c r="B107" i="17"/>
  <c r="B13" i="17"/>
  <c r="B18" i="17" s="1"/>
  <c r="S19" i="17"/>
  <c r="S51" i="17"/>
  <c r="B96" i="17"/>
  <c r="H35" i="17"/>
  <c r="Q111" i="15"/>
  <c r="Q112" i="15" s="1"/>
  <c r="Q113" i="15" s="1"/>
  <c r="Q114" i="15" s="1"/>
  <c r="Q115" i="15" s="1"/>
  <c r="Q105" i="15"/>
  <c r="Q106" i="15" s="1"/>
  <c r="Q107" i="15" s="1"/>
  <c r="Q108" i="15" s="1"/>
  <c r="Q109" i="15" s="1"/>
  <c r="B110" i="16"/>
  <c r="G110" i="16" s="1"/>
  <c r="L110" i="16" s="1"/>
  <c r="Q110" i="16" s="1"/>
  <c r="G109" i="16"/>
  <c r="L109" i="16" s="1"/>
  <c r="Q109" i="16" s="1"/>
  <c r="N108" i="16"/>
  <c r="B105" i="16"/>
  <c r="G105" i="16" s="1"/>
  <c r="L105" i="16" s="1"/>
  <c r="Q105" i="16" s="1"/>
  <c r="L104" i="16"/>
  <c r="Q104" i="16" s="1"/>
  <c r="G104" i="16"/>
  <c r="N103" i="16"/>
  <c r="H103" i="16"/>
  <c r="H108" i="16" s="1"/>
  <c r="G100" i="16"/>
  <c r="L100" i="16" s="1"/>
  <c r="B100" i="16"/>
  <c r="B101" i="16" s="1"/>
  <c r="G99" i="16"/>
  <c r="L99" i="16" s="1"/>
  <c r="N98" i="16"/>
  <c r="H98" i="16"/>
  <c r="S98" i="16" s="1"/>
  <c r="E98" i="16"/>
  <c r="E103" i="16" s="1"/>
  <c r="E108" i="16" s="1"/>
  <c r="B95" i="16"/>
  <c r="G95" i="16" s="1"/>
  <c r="L95" i="16" s="1"/>
  <c r="G94" i="16"/>
  <c r="L94" i="16" s="1"/>
  <c r="S93" i="16"/>
  <c r="H93" i="16"/>
  <c r="H82" i="19" l="1"/>
  <c r="S77" i="19"/>
  <c r="S61" i="19"/>
  <c r="H66" i="19"/>
  <c r="S66" i="19" s="1"/>
  <c r="L21" i="18"/>
  <c r="L26" i="18" s="1"/>
  <c r="L42" i="18" s="1"/>
  <c r="L47" i="18" s="1"/>
  <c r="L63" i="18" s="1"/>
  <c r="L68" i="18" s="1"/>
  <c r="L84" i="18" s="1"/>
  <c r="L89" i="18" s="1"/>
  <c r="S72" i="18"/>
  <c r="H77" i="18"/>
  <c r="G17" i="18"/>
  <c r="G22" i="18" s="1"/>
  <c r="G27" i="18" s="1"/>
  <c r="G33" i="18" s="1"/>
  <c r="G38" i="18" s="1"/>
  <c r="G43" i="18" s="1"/>
  <c r="G48" i="18" s="1"/>
  <c r="G54" i="18" s="1"/>
  <c r="G59" i="18" s="1"/>
  <c r="G64" i="18" s="1"/>
  <c r="G69" i="18" s="1"/>
  <c r="G75" i="18" s="1"/>
  <c r="G80" i="18" s="1"/>
  <c r="G85" i="18" s="1"/>
  <c r="G90" i="18" s="1"/>
  <c r="G13" i="18"/>
  <c r="G18" i="18" s="1"/>
  <c r="G23" i="18" s="1"/>
  <c r="G28" i="18" s="1"/>
  <c r="G34" i="18" s="1"/>
  <c r="G39" i="18" s="1"/>
  <c r="G44" i="18" s="1"/>
  <c r="G49" i="18" s="1"/>
  <c r="G55" i="18" s="1"/>
  <c r="G60" i="18" s="1"/>
  <c r="G65" i="18" s="1"/>
  <c r="G70" i="18" s="1"/>
  <c r="G76" i="18" s="1"/>
  <c r="G81" i="18" s="1"/>
  <c r="G86" i="18" s="1"/>
  <c r="G91" i="18" s="1"/>
  <c r="S56" i="18"/>
  <c r="H61" i="18"/>
  <c r="L84" i="17"/>
  <c r="H61" i="17"/>
  <c r="S61" i="17" s="1"/>
  <c r="S56" i="17"/>
  <c r="H40" i="17"/>
  <c r="S40" i="17" s="1"/>
  <c r="S35" i="17"/>
  <c r="H77" i="17"/>
  <c r="S72" i="17"/>
  <c r="B97" i="17"/>
  <c r="G85" i="17"/>
  <c r="G86" i="17"/>
  <c r="B102" i="16"/>
  <c r="G102" i="16" s="1"/>
  <c r="L102" i="16" s="1"/>
  <c r="G101" i="16"/>
  <c r="L101" i="16" s="1"/>
  <c r="S108" i="16"/>
  <c r="B96" i="16"/>
  <c r="B111" i="16"/>
  <c r="S103" i="16"/>
  <c r="B106" i="16"/>
  <c r="S82" i="19" l="1"/>
  <c r="H87" i="19"/>
  <c r="S87" i="19" s="1"/>
  <c r="L22" i="18"/>
  <c r="L27" i="18" s="1"/>
  <c r="L43" i="18" s="1"/>
  <c r="L48" i="18" s="1"/>
  <c r="L64" i="18" s="1"/>
  <c r="L69" i="18" s="1"/>
  <c r="L85" i="18" s="1"/>
  <c r="L90" i="18" s="1"/>
  <c r="L23" i="18"/>
  <c r="L28" i="18" s="1"/>
  <c r="L44" i="18" s="1"/>
  <c r="L49" i="18" s="1"/>
  <c r="L65" i="18" s="1"/>
  <c r="L70" i="18" s="1"/>
  <c r="L86" i="18" s="1"/>
  <c r="L91" i="18" s="1"/>
  <c r="H66" i="18"/>
  <c r="S66" i="18" s="1"/>
  <c r="S61" i="18"/>
  <c r="H93" i="18"/>
  <c r="S77" i="18"/>
  <c r="H82" i="18"/>
  <c r="H82" i="17"/>
  <c r="S77" i="17"/>
  <c r="L85" i="17"/>
  <c r="L86" i="17"/>
  <c r="G96" i="16"/>
  <c r="L96" i="16" s="1"/>
  <c r="B97" i="16"/>
  <c r="G97" i="16" s="1"/>
  <c r="L97" i="16" s="1"/>
  <c r="G106" i="16"/>
  <c r="L106" i="16" s="1"/>
  <c r="Q106" i="16" s="1"/>
  <c r="B107" i="16"/>
  <c r="G107" i="16" s="1"/>
  <c r="L107" i="16" s="1"/>
  <c r="Q107" i="16" s="1"/>
  <c r="G111" i="16"/>
  <c r="L111" i="16" s="1"/>
  <c r="Q111" i="16" s="1"/>
  <c r="B112" i="16"/>
  <c r="G112" i="16" s="1"/>
  <c r="L112" i="16" s="1"/>
  <c r="Q112" i="16" s="1"/>
  <c r="S93" i="18" l="1"/>
  <c r="H98" i="18"/>
  <c r="S82" i="18"/>
  <c r="H87" i="18"/>
  <c r="S87" i="18" s="1"/>
  <c r="H93" i="17"/>
  <c r="S82" i="17"/>
  <c r="B89" i="16"/>
  <c r="B90" i="16" s="1"/>
  <c r="B91" i="16" s="1"/>
  <c r="N87" i="16"/>
  <c r="B84" i="16"/>
  <c r="B85" i="16" s="1"/>
  <c r="B86" i="16" s="1"/>
  <c r="B79" i="16"/>
  <c r="B80" i="16" s="1"/>
  <c r="B81" i="16" s="1"/>
  <c r="N77" i="16"/>
  <c r="N82" i="16" s="1"/>
  <c r="E77" i="16"/>
  <c r="E82" i="16" s="1"/>
  <c r="E87" i="16" s="1"/>
  <c r="B75" i="16"/>
  <c r="B76" i="16" s="1"/>
  <c r="B74" i="16"/>
  <c r="V72" i="16"/>
  <c r="B68" i="16"/>
  <c r="B69" i="16" s="1"/>
  <c r="B70" i="16" s="1"/>
  <c r="B63" i="16"/>
  <c r="B64" i="16" s="1"/>
  <c r="B65" i="16" s="1"/>
  <c r="E61" i="16"/>
  <c r="E66" i="16" s="1"/>
  <c r="B58" i="16"/>
  <c r="B59" i="16" s="1"/>
  <c r="B60" i="16" s="1"/>
  <c r="N56" i="16"/>
  <c r="N61" i="16" s="1"/>
  <c r="N66" i="16" s="1"/>
  <c r="E56" i="16"/>
  <c r="B53" i="16"/>
  <c r="B54" i="16" s="1"/>
  <c r="B55" i="16" s="1"/>
  <c r="V51" i="16"/>
  <c r="B48" i="16"/>
  <c r="B49" i="16" s="1"/>
  <c r="B47" i="16"/>
  <c r="B42" i="16"/>
  <c r="B43" i="16" s="1"/>
  <c r="B44" i="16" s="1"/>
  <c r="B37" i="16"/>
  <c r="B38" i="16" s="1"/>
  <c r="B39" i="16" s="1"/>
  <c r="N35" i="16"/>
  <c r="N40" i="16" s="1"/>
  <c r="N45" i="16" s="1"/>
  <c r="E35" i="16"/>
  <c r="E40" i="16" s="1"/>
  <c r="E45" i="16" s="1"/>
  <c r="B32" i="16"/>
  <c r="B33" i="16" s="1"/>
  <c r="B34" i="16" s="1"/>
  <c r="V30" i="16"/>
  <c r="H30" i="16"/>
  <c r="S30" i="16" s="1"/>
  <c r="B26" i="16"/>
  <c r="B27" i="16" s="1"/>
  <c r="B28" i="16" s="1"/>
  <c r="B21" i="16"/>
  <c r="B22" i="16" s="1"/>
  <c r="B23" i="16" s="1"/>
  <c r="B15" i="16"/>
  <c r="N14" i="16"/>
  <c r="N19" i="16" s="1"/>
  <c r="N24" i="16" s="1"/>
  <c r="H14" i="16"/>
  <c r="S14" i="16" s="1"/>
  <c r="E14" i="16"/>
  <c r="E19" i="16" s="1"/>
  <c r="E24" i="16" s="1"/>
  <c r="B11" i="16"/>
  <c r="B16" i="16" s="1"/>
  <c r="V9" i="16"/>
  <c r="S9" i="16"/>
  <c r="N9" i="16"/>
  <c r="N104" i="15"/>
  <c r="H104" i="15"/>
  <c r="B111" i="15"/>
  <c r="B105" i="15"/>
  <c r="B106" i="15" s="1"/>
  <c r="B107" i="15" s="1"/>
  <c r="B108" i="15" s="1"/>
  <c r="B109" i="15" s="1"/>
  <c r="N110" i="15"/>
  <c r="B100" i="15"/>
  <c r="B101" i="15" s="1"/>
  <c r="G99" i="15"/>
  <c r="L99" i="15" s="1"/>
  <c r="Q99" i="15" s="1"/>
  <c r="V99" i="15" s="1"/>
  <c r="E98" i="15"/>
  <c r="B95" i="15"/>
  <c r="G94" i="15"/>
  <c r="L94" i="15" s="1"/>
  <c r="Q94" i="15" s="1"/>
  <c r="V94" i="15" s="1"/>
  <c r="B89" i="15"/>
  <c r="B90" i="15" s="1"/>
  <c r="B91" i="15" s="1"/>
  <c r="B84" i="15"/>
  <c r="B85" i="15" s="1"/>
  <c r="B86" i="15" s="1"/>
  <c r="B79" i="15"/>
  <c r="B80" i="15" s="1"/>
  <c r="B81" i="15" s="1"/>
  <c r="E77" i="15"/>
  <c r="E82" i="15" s="1"/>
  <c r="E87" i="15" s="1"/>
  <c r="B74" i="15"/>
  <c r="B75" i="15" s="1"/>
  <c r="B76" i="15" s="1"/>
  <c r="V72" i="15"/>
  <c r="B68" i="15"/>
  <c r="B69" i="15" s="1"/>
  <c r="B70" i="15" s="1"/>
  <c r="B63" i="15"/>
  <c r="B64" i="15" s="1"/>
  <c r="B65" i="15" s="1"/>
  <c r="B58" i="15"/>
  <c r="B59" i="15" s="1"/>
  <c r="B60" i="15" s="1"/>
  <c r="E56" i="15"/>
  <c r="E61" i="15" s="1"/>
  <c r="E66" i="15" s="1"/>
  <c r="B53" i="15"/>
  <c r="B54" i="15" s="1"/>
  <c r="B55" i="15" s="1"/>
  <c r="V51" i="15"/>
  <c r="B47" i="15"/>
  <c r="B48" i="15" s="1"/>
  <c r="B49" i="15" s="1"/>
  <c r="B42" i="15"/>
  <c r="B43" i="15" s="1"/>
  <c r="B44" i="15" s="1"/>
  <c r="E40" i="15"/>
  <c r="E45" i="15" s="1"/>
  <c r="B37" i="15"/>
  <c r="B38" i="15" s="1"/>
  <c r="B39" i="15" s="1"/>
  <c r="E35" i="15"/>
  <c r="B32" i="15"/>
  <c r="B33" i="15" s="1"/>
  <c r="B34" i="15" s="1"/>
  <c r="V30" i="15"/>
  <c r="B26" i="15"/>
  <c r="B27" i="15" s="1"/>
  <c r="B28" i="15" s="1"/>
  <c r="B21" i="15"/>
  <c r="B22" i="15" s="1"/>
  <c r="B23" i="15" s="1"/>
  <c r="B15" i="15"/>
  <c r="H14" i="15"/>
  <c r="H19" i="15" s="1"/>
  <c r="E14" i="15"/>
  <c r="S14" i="15" s="1"/>
  <c r="B11" i="15"/>
  <c r="B16" i="15" s="1"/>
  <c r="G10" i="15"/>
  <c r="G11" i="15" s="1"/>
  <c r="V9" i="15"/>
  <c r="S9" i="15"/>
  <c r="N9" i="15"/>
  <c r="N14" i="15" s="1"/>
  <c r="N19" i="15" s="1"/>
  <c r="N24" i="15" s="1"/>
  <c r="N30" i="15" s="1"/>
  <c r="N35" i="15" s="1"/>
  <c r="N40" i="15" s="1"/>
  <c r="N45" i="15" s="1"/>
  <c r="N51" i="15" s="1"/>
  <c r="N56" i="15" s="1"/>
  <c r="N61" i="15" s="1"/>
  <c r="N66" i="15" s="1"/>
  <c r="N72" i="15" s="1"/>
  <c r="N77" i="15" s="1"/>
  <c r="N82" i="15" s="1"/>
  <c r="N87" i="15" s="1"/>
  <c r="N93" i="15" s="1"/>
  <c r="N98" i="15" s="1"/>
  <c r="A3" i="15"/>
  <c r="H103" i="18" l="1"/>
  <c r="S98" i="18"/>
  <c r="H98" i="17"/>
  <c r="S93" i="17"/>
  <c r="H51" i="16"/>
  <c r="S51" i="16" s="1"/>
  <c r="G21" i="16"/>
  <c r="G26" i="16" s="1"/>
  <c r="G42" i="16" s="1"/>
  <c r="G47" i="16" s="1"/>
  <c r="G63" i="16" s="1"/>
  <c r="G68" i="16" s="1"/>
  <c r="G84" i="16" s="1"/>
  <c r="G89" i="16" s="1"/>
  <c r="G20" i="16"/>
  <c r="G25" i="16" s="1"/>
  <c r="G41" i="16" s="1"/>
  <c r="G46" i="16" s="1"/>
  <c r="G62" i="16" s="1"/>
  <c r="G67" i="16" s="1"/>
  <c r="G83" i="16" s="1"/>
  <c r="G88" i="16" s="1"/>
  <c r="H19" i="16"/>
  <c r="H35" i="16"/>
  <c r="H72" i="16"/>
  <c r="H56" i="16"/>
  <c r="B12" i="16"/>
  <c r="B12" i="15"/>
  <c r="B13" i="15" s="1"/>
  <c r="B18" i="15" s="1"/>
  <c r="E19" i="15"/>
  <c r="E24" i="15" s="1"/>
  <c r="B102" i="15"/>
  <c r="G102" i="15" s="1"/>
  <c r="L102" i="15" s="1"/>
  <c r="Q102" i="15" s="1"/>
  <c r="V102" i="15" s="1"/>
  <c r="G101" i="15"/>
  <c r="L101" i="15" s="1"/>
  <c r="Q101" i="15" s="1"/>
  <c r="V101" i="15" s="1"/>
  <c r="G100" i="15"/>
  <c r="L100" i="15" s="1"/>
  <c r="Q100" i="15" s="1"/>
  <c r="V100" i="15" s="1"/>
  <c r="G12" i="15"/>
  <c r="G16" i="15"/>
  <c r="G21" i="15" s="1"/>
  <c r="G26" i="15" s="1"/>
  <c r="G32" i="15" s="1"/>
  <c r="G37" i="15" s="1"/>
  <c r="G42" i="15" s="1"/>
  <c r="G47" i="15" s="1"/>
  <c r="G53" i="15" s="1"/>
  <c r="G58" i="15" s="1"/>
  <c r="G63" i="15" s="1"/>
  <c r="G68" i="15" s="1"/>
  <c r="G74" i="15" s="1"/>
  <c r="G79" i="15" s="1"/>
  <c r="G84" i="15" s="1"/>
  <c r="G89" i="15" s="1"/>
  <c r="H24" i="15"/>
  <c r="B96" i="15"/>
  <c r="G95" i="15"/>
  <c r="L95" i="15" s="1"/>
  <c r="Q95" i="15" s="1"/>
  <c r="V95" i="15" s="1"/>
  <c r="G15" i="15"/>
  <c r="G20" i="15" s="1"/>
  <c r="G25" i="15" s="1"/>
  <c r="G31" i="15" s="1"/>
  <c r="G36" i="15" s="1"/>
  <c r="G41" i="15" s="1"/>
  <c r="G46" i="15" s="1"/>
  <c r="G52" i="15" s="1"/>
  <c r="G57" i="15" s="1"/>
  <c r="G62" i="15" s="1"/>
  <c r="G67" i="15" s="1"/>
  <c r="G73" i="15" s="1"/>
  <c r="G78" i="15" s="1"/>
  <c r="G83" i="15" s="1"/>
  <c r="G88" i="15" s="1"/>
  <c r="L10" i="15"/>
  <c r="B17" i="15"/>
  <c r="B112" i="15"/>
  <c r="B113" i="15" s="1"/>
  <c r="B114" i="15" s="1"/>
  <c r="B115" i="15" s="1"/>
  <c r="N62" i="13"/>
  <c r="H62" i="13"/>
  <c r="N51" i="13"/>
  <c r="H51" i="13"/>
  <c r="N40" i="13"/>
  <c r="H40" i="13"/>
  <c r="N29" i="13"/>
  <c r="H29" i="13"/>
  <c r="V44" i="13"/>
  <c r="V43" i="13"/>
  <c r="V42" i="13"/>
  <c r="V41" i="13"/>
  <c r="Q44" i="13"/>
  <c r="Q43" i="13"/>
  <c r="Q42" i="13"/>
  <c r="Q41" i="13"/>
  <c r="L44" i="13"/>
  <c r="L43" i="13"/>
  <c r="L42" i="13"/>
  <c r="L41" i="13"/>
  <c r="G44" i="13"/>
  <c r="G43" i="13"/>
  <c r="G42" i="13"/>
  <c r="G41" i="13"/>
  <c r="V33" i="13"/>
  <c r="V32" i="13"/>
  <c r="V31" i="13"/>
  <c r="V30" i="13"/>
  <c r="Q33" i="13"/>
  <c r="Q32" i="13"/>
  <c r="Q31" i="13"/>
  <c r="Q30" i="13"/>
  <c r="L33" i="13"/>
  <c r="L32" i="13"/>
  <c r="L31" i="13"/>
  <c r="L30" i="13"/>
  <c r="G33" i="13"/>
  <c r="G32" i="13"/>
  <c r="G31" i="13"/>
  <c r="G30" i="13"/>
  <c r="V22" i="13"/>
  <c r="V21" i="13"/>
  <c r="V20" i="13"/>
  <c r="V19" i="13"/>
  <c r="Q22" i="13"/>
  <c r="Q21" i="13"/>
  <c r="Q20" i="13"/>
  <c r="Q19" i="13"/>
  <c r="L22" i="13"/>
  <c r="L21" i="13"/>
  <c r="L20" i="13"/>
  <c r="L19" i="13"/>
  <c r="G20" i="13"/>
  <c r="G21" i="13"/>
  <c r="G22" i="13"/>
  <c r="G19" i="13"/>
  <c r="N18" i="13"/>
  <c r="H18" i="13"/>
  <c r="S18" i="13" s="1"/>
  <c r="N89" i="12"/>
  <c r="H89" i="12"/>
  <c r="N73" i="12"/>
  <c r="H73" i="12"/>
  <c r="N57" i="12"/>
  <c r="H57" i="12"/>
  <c r="N41" i="12"/>
  <c r="H41" i="12"/>
  <c r="N25" i="12"/>
  <c r="H25" i="12"/>
  <c r="B110" i="14"/>
  <c r="G109" i="14"/>
  <c r="L109" i="14" s="1"/>
  <c r="Q109" i="14" s="1"/>
  <c r="V109" i="14" s="1"/>
  <c r="B106" i="14"/>
  <c r="B107" i="14" s="1"/>
  <c r="G107" i="14" s="1"/>
  <c r="L107" i="14" s="1"/>
  <c r="Q107" i="14" s="1"/>
  <c r="V107" i="14" s="1"/>
  <c r="G105" i="14"/>
  <c r="L105" i="14" s="1"/>
  <c r="Q105" i="14" s="1"/>
  <c r="V105" i="14" s="1"/>
  <c r="B105" i="14"/>
  <c r="G104" i="14"/>
  <c r="L104" i="14" s="1"/>
  <c r="Q104" i="14" s="1"/>
  <c r="V104" i="14" s="1"/>
  <c r="B101" i="14"/>
  <c r="G101" i="14" s="1"/>
  <c r="L101" i="14" s="1"/>
  <c r="Q101" i="14" s="1"/>
  <c r="V101" i="14" s="1"/>
  <c r="B100" i="14"/>
  <c r="G100" i="14" s="1"/>
  <c r="L100" i="14" s="1"/>
  <c r="Q100" i="14" s="1"/>
  <c r="V100" i="14" s="1"/>
  <c r="G99" i="14"/>
  <c r="L99" i="14" s="1"/>
  <c r="Q99" i="14" s="1"/>
  <c r="V99" i="14" s="1"/>
  <c r="E98" i="14"/>
  <c r="E103" i="14" s="1"/>
  <c r="E108" i="14" s="1"/>
  <c r="B95" i="14"/>
  <c r="B96" i="14" s="1"/>
  <c r="G94" i="14"/>
  <c r="L94" i="14" s="1"/>
  <c r="Q94" i="14" s="1"/>
  <c r="V94" i="14" s="1"/>
  <c r="B89" i="14"/>
  <c r="B90" i="14" s="1"/>
  <c r="B91" i="14" s="1"/>
  <c r="B84" i="14"/>
  <c r="B85" i="14" s="1"/>
  <c r="B86" i="14" s="1"/>
  <c r="B79" i="14"/>
  <c r="B80" i="14" s="1"/>
  <c r="B81" i="14" s="1"/>
  <c r="E77" i="14"/>
  <c r="E82" i="14" s="1"/>
  <c r="E87" i="14" s="1"/>
  <c r="B76" i="14"/>
  <c r="B74" i="14"/>
  <c r="B75" i="14" s="1"/>
  <c r="V72" i="14"/>
  <c r="B68" i="14"/>
  <c r="B69" i="14" s="1"/>
  <c r="B70" i="14" s="1"/>
  <c r="B63" i="14"/>
  <c r="B64" i="14" s="1"/>
  <c r="B65" i="14" s="1"/>
  <c r="E61" i="14"/>
  <c r="E66" i="14" s="1"/>
  <c r="B58" i="14"/>
  <c r="B59" i="14" s="1"/>
  <c r="B60" i="14" s="1"/>
  <c r="E56" i="14"/>
  <c r="B53" i="14"/>
  <c r="B54" i="14" s="1"/>
  <c r="B55" i="14" s="1"/>
  <c r="V51" i="14"/>
  <c r="B47" i="14"/>
  <c r="B48" i="14" s="1"/>
  <c r="B49" i="14" s="1"/>
  <c r="B42" i="14"/>
  <c r="B43" i="14" s="1"/>
  <c r="B44" i="14" s="1"/>
  <c r="E40" i="14"/>
  <c r="E45" i="14" s="1"/>
  <c r="B38" i="14"/>
  <c r="B39" i="14" s="1"/>
  <c r="B37" i="14"/>
  <c r="E35" i="14"/>
  <c r="B32" i="14"/>
  <c r="B33" i="14" s="1"/>
  <c r="B34" i="14" s="1"/>
  <c r="V30" i="14"/>
  <c r="B26" i="14"/>
  <c r="B27" i="14" s="1"/>
  <c r="B28" i="14" s="1"/>
  <c r="N24" i="14"/>
  <c r="N30" i="14" s="1"/>
  <c r="N35" i="14" s="1"/>
  <c r="N40" i="14" s="1"/>
  <c r="N45" i="14" s="1"/>
  <c r="N51" i="14" s="1"/>
  <c r="N56" i="14" s="1"/>
  <c r="N61" i="14" s="1"/>
  <c r="N66" i="14" s="1"/>
  <c r="N72" i="14" s="1"/>
  <c r="N77" i="14" s="1"/>
  <c r="N82" i="14" s="1"/>
  <c r="N87" i="14" s="1"/>
  <c r="N93" i="14" s="1"/>
  <c r="N98" i="14" s="1"/>
  <c r="N103" i="14" s="1"/>
  <c r="N108" i="14" s="1"/>
  <c r="B21" i="14"/>
  <c r="B22" i="14" s="1"/>
  <c r="B23" i="14" s="1"/>
  <c r="B15" i="14"/>
  <c r="H14" i="14"/>
  <c r="E14" i="14"/>
  <c r="E19" i="14" s="1"/>
  <c r="E24" i="14" s="1"/>
  <c r="B11" i="14"/>
  <c r="B12" i="14" s="1"/>
  <c r="G10" i="14"/>
  <c r="V9" i="14"/>
  <c r="S9" i="14"/>
  <c r="N9" i="14"/>
  <c r="N14" i="14" s="1"/>
  <c r="N19" i="14" s="1"/>
  <c r="A3" i="14"/>
  <c r="B69" i="13"/>
  <c r="G69" i="13" s="1"/>
  <c r="B63" i="13"/>
  <c r="B64" i="13" s="1"/>
  <c r="B65" i="13" s="1"/>
  <c r="B66" i="13" s="1"/>
  <c r="B67" i="13" s="1"/>
  <c r="B58" i="13"/>
  <c r="B59" i="13" s="1"/>
  <c r="G57" i="13"/>
  <c r="L57" i="13" s="1"/>
  <c r="Q57" i="13" s="1"/>
  <c r="V57" i="13" s="1"/>
  <c r="E56" i="13"/>
  <c r="B53" i="13"/>
  <c r="B54" i="13" s="1"/>
  <c r="B55" i="13" s="1"/>
  <c r="G55" i="13" s="1"/>
  <c r="L55" i="13" s="1"/>
  <c r="Q55" i="13" s="1"/>
  <c r="V55" i="13" s="1"/>
  <c r="G52" i="13"/>
  <c r="L52" i="13" s="1"/>
  <c r="Q52" i="13" s="1"/>
  <c r="V52" i="13" s="1"/>
  <c r="B47" i="13"/>
  <c r="B48" i="13" s="1"/>
  <c r="B49" i="13" s="1"/>
  <c r="E45" i="13"/>
  <c r="B42" i="13"/>
  <c r="B43" i="13" s="1"/>
  <c r="B44" i="13" s="1"/>
  <c r="V40" i="13"/>
  <c r="B36" i="13"/>
  <c r="B37" i="13" s="1"/>
  <c r="B38" i="13" s="1"/>
  <c r="E34" i="13"/>
  <c r="B31" i="13"/>
  <c r="B32" i="13" s="1"/>
  <c r="B33" i="13" s="1"/>
  <c r="V29" i="13"/>
  <c r="B25" i="13"/>
  <c r="B26" i="13" s="1"/>
  <c r="B27" i="13" s="1"/>
  <c r="E23" i="13"/>
  <c r="B20" i="13"/>
  <c r="B21" i="13" s="1"/>
  <c r="B22" i="13" s="1"/>
  <c r="V18" i="13"/>
  <c r="B13" i="13"/>
  <c r="H12" i="13"/>
  <c r="E12" i="13"/>
  <c r="B9" i="13"/>
  <c r="B14" i="13" s="1"/>
  <c r="G8" i="13"/>
  <c r="L8" i="13" s="1"/>
  <c r="V7" i="13"/>
  <c r="S7" i="13"/>
  <c r="N7" i="13"/>
  <c r="N12" i="13" s="1"/>
  <c r="N23" i="13" s="1"/>
  <c r="N34" i="13" s="1"/>
  <c r="N45" i="13" s="1"/>
  <c r="N56" i="13" s="1"/>
  <c r="N68" i="13" s="1"/>
  <c r="A3" i="13"/>
  <c r="B102" i="12"/>
  <c r="B96" i="12"/>
  <c r="B97" i="12" s="1"/>
  <c r="B98" i="12" s="1"/>
  <c r="B99" i="12" s="1"/>
  <c r="B100" i="12" s="1"/>
  <c r="B90" i="12"/>
  <c r="B91" i="12" s="1"/>
  <c r="B92" i="12" s="1"/>
  <c r="B93" i="12" s="1"/>
  <c r="B94" i="12" s="1"/>
  <c r="B85" i="12"/>
  <c r="G85" i="12" s="1"/>
  <c r="L85" i="12" s="1"/>
  <c r="Q85" i="12" s="1"/>
  <c r="V85" i="12" s="1"/>
  <c r="G84" i="12"/>
  <c r="L84" i="12" s="1"/>
  <c r="Q84" i="12" s="1"/>
  <c r="V84" i="12" s="1"/>
  <c r="B80" i="12"/>
  <c r="B81" i="12" s="1"/>
  <c r="G79" i="12"/>
  <c r="L79" i="12" s="1"/>
  <c r="Q79" i="12" s="1"/>
  <c r="V79" i="12" s="1"/>
  <c r="E78" i="12"/>
  <c r="E83" i="12" s="1"/>
  <c r="B75" i="12"/>
  <c r="G75" i="12" s="1"/>
  <c r="L75" i="12" s="1"/>
  <c r="Q75" i="12" s="1"/>
  <c r="V75" i="12" s="1"/>
  <c r="G74" i="12"/>
  <c r="L74" i="12" s="1"/>
  <c r="Q74" i="12" s="1"/>
  <c r="V74" i="12" s="1"/>
  <c r="B69" i="12"/>
  <c r="B70" i="12" s="1"/>
  <c r="B71" i="12" s="1"/>
  <c r="B64" i="12"/>
  <c r="B65" i="12" s="1"/>
  <c r="B66" i="12" s="1"/>
  <c r="E62" i="12"/>
  <c r="E67" i="12" s="1"/>
  <c r="B59" i="12"/>
  <c r="B60" i="12" s="1"/>
  <c r="B61" i="12" s="1"/>
  <c r="V57" i="12"/>
  <c r="B53" i="12"/>
  <c r="B54" i="12" s="1"/>
  <c r="B55" i="12" s="1"/>
  <c r="B48" i="12"/>
  <c r="B49" i="12" s="1"/>
  <c r="B50" i="12" s="1"/>
  <c r="E46" i="12"/>
  <c r="E51" i="12" s="1"/>
  <c r="B43" i="12"/>
  <c r="B44" i="12" s="1"/>
  <c r="B45" i="12" s="1"/>
  <c r="V41" i="12"/>
  <c r="B37" i="12"/>
  <c r="B38" i="12" s="1"/>
  <c r="B39" i="12" s="1"/>
  <c r="B32" i="12"/>
  <c r="B33" i="12" s="1"/>
  <c r="B34" i="12" s="1"/>
  <c r="E30" i="12"/>
  <c r="E35" i="12" s="1"/>
  <c r="B27" i="12"/>
  <c r="B28" i="12" s="1"/>
  <c r="B29" i="12" s="1"/>
  <c r="V25" i="12"/>
  <c r="B21" i="12"/>
  <c r="B22" i="12" s="1"/>
  <c r="B23" i="12" s="1"/>
  <c r="B15" i="12"/>
  <c r="H14" i="12"/>
  <c r="H19" i="12" s="1"/>
  <c r="E14" i="12"/>
  <c r="E19" i="12" s="1"/>
  <c r="B11" i="12"/>
  <c r="B16" i="12" s="1"/>
  <c r="G10" i="12"/>
  <c r="G15" i="12" s="1"/>
  <c r="G20" i="12" s="1"/>
  <c r="G26" i="12" s="1"/>
  <c r="V9" i="12"/>
  <c r="S9" i="12"/>
  <c r="N9" i="12"/>
  <c r="N14" i="12" s="1"/>
  <c r="N19" i="12" s="1"/>
  <c r="A3" i="12"/>
  <c r="H108" i="18" l="1"/>
  <c r="S108" i="18" s="1"/>
  <c r="S103" i="18"/>
  <c r="S98" i="17"/>
  <c r="H103" i="17"/>
  <c r="S103" i="17" s="1"/>
  <c r="H61" i="16"/>
  <c r="S56" i="16"/>
  <c r="H77" i="16"/>
  <c r="S72" i="16"/>
  <c r="L20" i="16"/>
  <c r="L25" i="16" s="1"/>
  <c r="L41" i="16" s="1"/>
  <c r="L46" i="16" s="1"/>
  <c r="L62" i="16" s="1"/>
  <c r="L67" i="16" s="1"/>
  <c r="L83" i="16" s="1"/>
  <c r="L88" i="16" s="1"/>
  <c r="B17" i="16"/>
  <c r="B13" i="16"/>
  <c r="B18" i="16" s="1"/>
  <c r="H40" i="16"/>
  <c r="S35" i="16"/>
  <c r="G23" i="16"/>
  <c r="G28" i="16" s="1"/>
  <c r="G44" i="16" s="1"/>
  <c r="G49" i="16" s="1"/>
  <c r="G65" i="16" s="1"/>
  <c r="G70" i="16" s="1"/>
  <c r="G86" i="16" s="1"/>
  <c r="G91" i="16" s="1"/>
  <c r="G22" i="16"/>
  <c r="G27" i="16" s="1"/>
  <c r="G43" i="16" s="1"/>
  <c r="G48" i="16" s="1"/>
  <c r="G64" i="16" s="1"/>
  <c r="G69" i="16" s="1"/>
  <c r="G85" i="16" s="1"/>
  <c r="G90" i="16" s="1"/>
  <c r="H24" i="16"/>
  <c r="S24" i="16" s="1"/>
  <c r="S19" i="16"/>
  <c r="S19" i="15"/>
  <c r="H30" i="15"/>
  <c r="S24" i="15"/>
  <c r="G17" i="15"/>
  <c r="G22" i="15" s="1"/>
  <c r="G27" i="15" s="1"/>
  <c r="G33" i="15" s="1"/>
  <c r="G38" i="15" s="1"/>
  <c r="G43" i="15" s="1"/>
  <c r="G48" i="15" s="1"/>
  <c r="G54" i="15" s="1"/>
  <c r="G59" i="15" s="1"/>
  <c r="G64" i="15" s="1"/>
  <c r="G69" i="15" s="1"/>
  <c r="G75" i="15" s="1"/>
  <c r="G80" i="15" s="1"/>
  <c r="G85" i="15" s="1"/>
  <c r="G90" i="15" s="1"/>
  <c r="G13" i="15"/>
  <c r="G18" i="15" s="1"/>
  <c r="G23" i="15" s="1"/>
  <c r="G28" i="15" s="1"/>
  <c r="G34" i="15" s="1"/>
  <c r="G39" i="15" s="1"/>
  <c r="G44" i="15" s="1"/>
  <c r="G49" i="15" s="1"/>
  <c r="G55" i="15" s="1"/>
  <c r="G60" i="15" s="1"/>
  <c r="G65" i="15" s="1"/>
  <c r="G70" i="15" s="1"/>
  <c r="G76" i="15" s="1"/>
  <c r="G81" i="15" s="1"/>
  <c r="G86" i="15" s="1"/>
  <c r="G91" i="15" s="1"/>
  <c r="L11" i="15"/>
  <c r="Q10" i="15"/>
  <c r="L15" i="15"/>
  <c r="L20" i="15" s="1"/>
  <c r="L25" i="15" s="1"/>
  <c r="L31" i="15" s="1"/>
  <c r="L36" i="15" s="1"/>
  <c r="L41" i="15" s="1"/>
  <c r="L46" i="15" s="1"/>
  <c r="L52" i="15" s="1"/>
  <c r="L57" i="15" s="1"/>
  <c r="L62" i="15" s="1"/>
  <c r="L67" i="15" s="1"/>
  <c r="L73" i="15" s="1"/>
  <c r="L78" i="15" s="1"/>
  <c r="L83" i="15" s="1"/>
  <c r="L88" i="15" s="1"/>
  <c r="B97" i="15"/>
  <c r="G97" i="15" s="1"/>
  <c r="L97" i="15" s="1"/>
  <c r="Q97" i="15" s="1"/>
  <c r="V97" i="15" s="1"/>
  <c r="G96" i="15"/>
  <c r="L96" i="15" s="1"/>
  <c r="Q96" i="15" s="1"/>
  <c r="V96" i="15" s="1"/>
  <c r="S12" i="13"/>
  <c r="B60" i="13"/>
  <c r="G60" i="13" s="1"/>
  <c r="L60" i="13" s="1"/>
  <c r="Q60" i="13" s="1"/>
  <c r="V60" i="13" s="1"/>
  <c r="G59" i="13"/>
  <c r="L59" i="13" s="1"/>
  <c r="Q59" i="13" s="1"/>
  <c r="V59" i="13" s="1"/>
  <c r="G53" i="13"/>
  <c r="L53" i="13" s="1"/>
  <c r="Q53" i="13" s="1"/>
  <c r="V53" i="13" s="1"/>
  <c r="G58" i="13"/>
  <c r="L58" i="13" s="1"/>
  <c r="Q58" i="13" s="1"/>
  <c r="V58" i="13" s="1"/>
  <c r="G54" i="13"/>
  <c r="L54" i="13" s="1"/>
  <c r="Q54" i="13" s="1"/>
  <c r="V54" i="13" s="1"/>
  <c r="G63" i="13"/>
  <c r="B70" i="13"/>
  <c r="B71" i="13" s="1"/>
  <c r="B72" i="13" s="1"/>
  <c r="B73" i="13" s="1"/>
  <c r="S14" i="14"/>
  <c r="G106" i="14"/>
  <c r="L106" i="14" s="1"/>
  <c r="Q106" i="14" s="1"/>
  <c r="V106" i="14" s="1"/>
  <c r="H19" i="14"/>
  <c r="G95" i="14"/>
  <c r="L95" i="14" s="1"/>
  <c r="Q95" i="14" s="1"/>
  <c r="V95" i="14" s="1"/>
  <c r="G11" i="12"/>
  <c r="G12" i="12" s="1"/>
  <c r="G17" i="12" s="1"/>
  <c r="G22" i="12" s="1"/>
  <c r="G28" i="12" s="1"/>
  <c r="G96" i="12"/>
  <c r="G97" i="12" s="1"/>
  <c r="G98" i="12" s="1"/>
  <c r="G99" i="12" s="1"/>
  <c r="G100" i="12" s="1"/>
  <c r="G31" i="12"/>
  <c r="G36" i="12" s="1"/>
  <c r="B76" i="12"/>
  <c r="B77" i="12" s="1"/>
  <c r="G77" i="12" s="1"/>
  <c r="L77" i="12" s="1"/>
  <c r="Q77" i="12" s="1"/>
  <c r="V77" i="12" s="1"/>
  <c r="B86" i="12"/>
  <c r="B87" i="12" s="1"/>
  <c r="G87" i="12" s="1"/>
  <c r="L87" i="12" s="1"/>
  <c r="Q87" i="12" s="1"/>
  <c r="V87" i="12" s="1"/>
  <c r="B12" i="12"/>
  <c r="B13" i="12" s="1"/>
  <c r="B18" i="12" s="1"/>
  <c r="N30" i="12"/>
  <c r="N35" i="12" s="1"/>
  <c r="N46" i="12" s="1"/>
  <c r="N51" i="12" s="1"/>
  <c r="N62" i="12" s="1"/>
  <c r="N67" i="12" s="1"/>
  <c r="N78" i="12" s="1"/>
  <c r="N83" i="12" s="1"/>
  <c r="N95" i="12" s="1"/>
  <c r="N101" i="12" s="1"/>
  <c r="B82" i="12"/>
  <c r="G82" i="12" s="1"/>
  <c r="L82" i="12" s="1"/>
  <c r="Q82" i="12" s="1"/>
  <c r="V82" i="12" s="1"/>
  <c r="G81" i="12"/>
  <c r="L81" i="12" s="1"/>
  <c r="Q81" i="12" s="1"/>
  <c r="V81" i="12" s="1"/>
  <c r="L10" i="12"/>
  <c r="L15" i="12" s="1"/>
  <c r="L20" i="12" s="1"/>
  <c r="L26" i="12" s="1"/>
  <c r="G80" i="12"/>
  <c r="L80" i="12" s="1"/>
  <c r="Q80" i="12" s="1"/>
  <c r="V80" i="12" s="1"/>
  <c r="G90" i="12"/>
  <c r="G11" i="14"/>
  <c r="L10" i="14"/>
  <c r="G15" i="14"/>
  <c r="G20" i="14" s="1"/>
  <c r="G25" i="14" s="1"/>
  <c r="G31" i="14" s="1"/>
  <c r="G36" i="14" s="1"/>
  <c r="G41" i="14" s="1"/>
  <c r="G46" i="14" s="1"/>
  <c r="G52" i="14" s="1"/>
  <c r="G57" i="14" s="1"/>
  <c r="G62" i="14" s="1"/>
  <c r="G67" i="14" s="1"/>
  <c r="G73" i="14" s="1"/>
  <c r="G78" i="14" s="1"/>
  <c r="G83" i="14" s="1"/>
  <c r="G88" i="14" s="1"/>
  <c r="B17" i="14"/>
  <c r="B13" i="14"/>
  <c r="B18" i="14" s="1"/>
  <c r="B16" i="14"/>
  <c r="H24" i="14"/>
  <c r="S19" i="14"/>
  <c r="B102" i="14"/>
  <c r="G102" i="14" s="1"/>
  <c r="L102" i="14" s="1"/>
  <c r="Q102" i="14" s="1"/>
  <c r="V102" i="14" s="1"/>
  <c r="B97" i="14"/>
  <c r="G97" i="14" s="1"/>
  <c r="L97" i="14" s="1"/>
  <c r="Q97" i="14" s="1"/>
  <c r="V97" i="14" s="1"/>
  <c r="G96" i="14"/>
  <c r="L96" i="14" s="1"/>
  <c r="Q96" i="14" s="1"/>
  <c r="V96" i="14" s="1"/>
  <c r="B111" i="14"/>
  <c r="G110" i="14"/>
  <c r="L110" i="14" s="1"/>
  <c r="Q110" i="14" s="1"/>
  <c r="V110" i="14" s="1"/>
  <c r="L13" i="13"/>
  <c r="L24" i="13" s="1"/>
  <c r="L35" i="13" s="1"/>
  <c r="L46" i="13" s="1"/>
  <c r="L9" i="13"/>
  <c r="Q8" i="13"/>
  <c r="B10" i="13"/>
  <c r="H23" i="13"/>
  <c r="G9" i="13"/>
  <c r="G13" i="13"/>
  <c r="G24" i="13" s="1"/>
  <c r="G35" i="13" s="1"/>
  <c r="G46" i="13" s="1"/>
  <c r="G70" i="13"/>
  <c r="G71" i="13" s="1"/>
  <c r="G72" i="13" s="1"/>
  <c r="G73" i="13" s="1"/>
  <c r="L69" i="13"/>
  <c r="S19" i="12"/>
  <c r="G102" i="12"/>
  <c r="B103" i="12"/>
  <c r="B104" i="12" s="1"/>
  <c r="B105" i="12" s="1"/>
  <c r="B106" i="12" s="1"/>
  <c r="S14" i="12"/>
  <c r="B133" i="11"/>
  <c r="B134" i="11" s="1"/>
  <c r="B135" i="11" s="1"/>
  <c r="B136" i="11" s="1"/>
  <c r="B137" i="11" s="1"/>
  <c r="B127" i="11"/>
  <c r="B121" i="11"/>
  <c r="G121" i="11"/>
  <c r="B115" i="11"/>
  <c r="B110" i="11"/>
  <c r="G110" i="11" s="1"/>
  <c r="L110" i="11" s="1"/>
  <c r="Q110" i="11" s="1"/>
  <c r="V110" i="11" s="1"/>
  <c r="G109" i="11"/>
  <c r="L109" i="11" s="1"/>
  <c r="Q109" i="11" s="1"/>
  <c r="V109" i="11" s="1"/>
  <c r="B105" i="11"/>
  <c r="G104" i="11"/>
  <c r="L104" i="11"/>
  <c r="Q104" i="11" s="1"/>
  <c r="V104" i="11" s="1"/>
  <c r="N132" i="11"/>
  <c r="B100" i="11"/>
  <c r="B101" i="11" s="1"/>
  <c r="G99" i="11"/>
  <c r="L99" i="11"/>
  <c r="Q99" i="11" s="1"/>
  <c r="V99" i="11" s="1"/>
  <c r="N98" i="11"/>
  <c r="N103" i="11" s="1"/>
  <c r="N108" i="11" s="1"/>
  <c r="N114" i="11" s="1"/>
  <c r="N120" i="11" s="1"/>
  <c r="E98" i="11"/>
  <c r="E103" i="11"/>
  <c r="E108" i="11" s="1"/>
  <c r="B95" i="11"/>
  <c r="G94" i="11"/>
  <c r="L94" i="11"/>
  <c r="Q94" i="11" s="1"/>
  <c r="V94" i="11" s="1"/>
  <c r="B89" i="11"/>
  <c r="B90" i="11"/>
  <c r="B91" i="11" s="1"/>
  <c r="B84" i="11"/>
  <c r="B85" i="11" s="1"/>
  <c r="B86" i="11" s="1"/>
  <c r="B79" i="11"/>
  <c r="B80" i="11" s="1"/>
  <c r="B81" i="11" s="1"/>
  <c r="N77" i="11"/>
  <c r="N82" i="11"/>
  <c r="N87" i="11" s="1"/>
  <c r="E77" i="11"/>
  <c r="E82" i="11"/>
  <c r="E87" i="11"/>
  <c r="B74" i="11"/>
  <c r="B75" i="11" s="1"/>
  <c r="B76" i="11" s="1"/>
  <c r="V72" i="11"/>
  <c r="B68" i="11"/>
  <c r="B69" i="11" s="1"/>
  <c r="B70" i="11" s="1"/>
  <c r="B63" i="11"/>
  <c r="B64" i="11" s="1"/>
  <c r="B65" i="11" s="1"/>
  <c r="B58" i="11"/>
  <c r="B59" i="11"/>
  <c r="B60" i="11" s="1"/>
  <c r="N56" i="11"/>
  <c r="N61" i="11"/>
  <c r="N66" i="11"/>
  <c r="E56" i="11"/>
  <c r="E61" i="11" s="1"/>
  <c r="E66" i="11" s="1"/>
  <c r="B53" i="11"/>
  <c r="B54" i="11" s="1"/>
  <c r="B55" i="11" s="1"/>
  <c r="V51" i="11"/>
  <c r="B47" i="11"/>
  <c r="B48" i="11" s="1"/>
  <c r="B49" i="11" s="1"/>
  <c r="B42" i="11"/>
  <c r="B43" i="11"/>
  <c r="B44" i="11" s="1"/>
  <c r="B37" i="11"/>
  <c r="B38" i="11"/>
  <c r="B39" i="11"/>
  <c r="N35" i="11"/>
  <c r="N40" i="11" s="1"/>
  <c r="N45" i="11" s="1"/>
  <c r="E35" i="11"/>
  <c r="E40" i="11" s="1"/>
  <c r="E45" i="11" s="1"/>
  <c r="B32" i="11"/>
  <c r="B33" i="11"/>
  <c r="B34" i="11" s="1"/>
  <c r="V30" i="11"/>
  <c r="B26" i="11"/>
  <c r="B27" i="11"/>
  <c r="B28" i="11" s="1"/>
  <c r="B21" i="11"/>
  <c r="B22" i="11" s="1"/>
  <c r="B23" i="11" s="1"/>
  <c r="B15" i="11"/>
  <c r="H14" i="11"/>
  <c r="H19" i="11" s="1"/>
  <c r="E14" i="11"/>
  <c r="E19" i="11" s="1"/>
  <c r="E24" i="11"/>
  <c r="B11" i="11"/>
  <c r="G10" i="11"/>
  <c r="V9" i="11"/>
  <c r="S9" i="11"/>
  <c r="N9" i="11"/>
  <c r="N14" i="11"/>
  <c r="N19" i="11"/>
  <c r="N24" i="11"/>
  <c r="A3" i="11"/>
  <c r="G109" i="10"/>
  <c r="L109" i="10" s="1"/>
  <c r="Q109" i="10"/>
  <c r="V109" i="10" s="1"/>
  <c r="B110" i="10"/>
  <c r="G110" i="10" s="1"/>
  <c r="L110" i="10"/>
  <c r="Q110" i="10" s="1"/>
  <c r="V110" i="10" s="1"/>
  <c r="B133" i="10"/>
  <c r="B127" i="10"/>
  <c r="B121" i="10"/>
  <c r="B122" i="10"/>
  <c r="B123" i="10" s="1"/>
  <c r="B124" i="10" s="1"/>
  <c r="B125" i="10" s="1"/>
  <c r="G121" i="10"/>
  <c r="B115" i="10"/>
  <c r="G115" i="10"/>
  <c r="L115" i="10" s="1"/>
  <c r="B116" i="10"/>
  <c r="B117" i="10" s="1"/>
  <c r="B118" i="10"/>
  <c r="B119" i="10" s="1"/>
  <c r="B105" i="10"/>
  <c r="G104" i="10"/>
  <c r="L104" i="10"/>
  <c r="Q104" i="10" s="1"/>
  <c r="V104" i="10" s="1"/>
  <c r="B100" i="10"/>
  <c r="G99" i="10"/>
  <c r="L99" i="10" s="1"/>
  <c r="Q99" i="10" s="1"/>
  <c r="V99" i="10" s="1"/>
  <c r="E98" i="10"/>
  <c r="E103" i="10" s="1"/>
  <c r="E108" i="10" s="1"/>
  <c r="B95" i="10"/>
  <c r="G94" i="10"/>
  <c r="L94" i="10" s="1"/>
  <c r="Q94" i="10" s="1"/>
  <c r="V94" i="10" s="1"/>
  <c r="B89" i="10"/>
  <c r="B90" i="10" s="1"/>
  <c r="B91" i="10" s="1"/>
  <c r="B84" i="10"/>
  <c r="B85" i="10"/>
  <c r="B86" i="10" s="1"/>
  <c r="B79" i="10"/>
  <c r="B80" i="10" s="1"/>
  <c r="B81" i="10"/>
  <c r="E77" i="10"/>
  <c r="E82" i="10"/>
  <c r="E87" i="10" s="1"/>
  <c r="B74" i="10"/>
  <c r="B75" i="10" s="1"/>
  <c r="B76" i="10" s="1"/>
  <c r="V72" i="10"/>
  <c r="B68" i="10"/>
  <c r="B69" i="10" s="1"/>
  <c r="B70" i="10" s="1"/>
  <c r="B63" i="10"/>
  <c r="B64" i="10"/>
  <c r="B65" i="10" s="1"/>
  <c r="B58" i="10"/>
  <c r="B59" i="10" s="1"/>
  <c r="B60" i="10"/>
  <c r="E56" i="10"/>
  <c r="E61" i="10"/>
  <c r="E66" i="10" s="1"/>
  <c r="B53" i="10"/>
  <c r="B54" i="10" s="1"/>
  <c r="B55" i="10" s="1"/>
  <c r="V51" i="10"/>
  <c r="B47" i="10"/>
  <c r="B48" i="10" s="1"/>
  <c r="B49" i="10" s="1"/>
  <c r="B42" i="10"/>
  <c r="B43" i="10"/>
  <c r="B44" i="10" s="1"/>
  <c r="B37" i="10"/>
  <c r="B38" i="10" s="1"/>
  <c r="B39" i="10" s="1"/>
  <c r="E35" i="10"/>
  <c r="E40" i="10"/>
  <c r="E45" i="10" s="1"/>
  <c r="B32" i="10"/>
  <c r="B33" i="10" s="1"/>
  <c r="B34" i="10" s="1"/>
  <c r="V30" i="10"/>
  <c r="B26" i="10"/>
  <c r="B27" i="10" s="1"/>
  <c r="B28" i="10" s="1"/>
  <c r="B21" i="10"/>
  <c r="B22" i="10"/>
  <c r="B23" i="10" s="1"/>
  <c r="B15" i="10"/>
  <c r="H14" i="10"/>
  <c r="H19" i="10"/>
  <c r="E14" i="10"/>
  <c r="E19" i="10"/>
  <c r="E24" i="10" s="1"/>
  <c r="B11" i="10"/>
  <c r="G10" i="10"/>
  <c r="V9" i="10"/>
  <c r="S9" i="10"/>
  <c r="N9" i="10"/>
  <c r="N14" i="10"/>
  <c r="N19" i="10" s="1"/>
  <c r="N24" i="10" s="1"/>
  <c r="N35" i="10"/>
  <c r="N40" i="10" s="1"/>
  <c r="N45" i="10" s="1"/>
  <c r="N56" i="10"/>
  <c r="N61" i="10"/>
  <c r="N66" i="10" s="1"/>
  <c r="N77" i="10"/>
  <c r="N82" i="10"/>
  <c r="N87" i="10"/>
  <c r="N98" i="10"/>
  <c r="N103" i="10" s="1"/>
  <c r="N108" i="10" s="1"/>
  <c r="A3" i="10"/>
  <c r="E98" i="9"/>
  <c r="E103" i="9" s="1"/>
  <c r="E108" i="9" s="1"/>
  <c r="N98" i="9"/>
  <c r="N103" i="9"/>
  <c r="N108" i="9" s="1"/>
  <c r="N114" i="9" s="1"/>
  <c r="N120" i="9" s="1"/>
  <c r="N126" i="9" s="1"/>
  <c r="N132" i="9"/>
  <c r="G99" i="9"/>
  <c r="L99" i="9"/>
  <c r="Q99" i="9"/>
  <c r="V99" i="9"/>
  <c r="B100" i="9"/>
  <c r="B133" i="9"/>
  <c r="B134" i="9"/>
  <c r="B135" i="9" s="1"/>
  <c r="B136" i="9" s="1"/>
  <c r="B137" i="9"/>
  <c r="G133" i="9"/>
  <c r="B127" i="9"/>
  <c r="B121" i="9"/>
  <c r="G121" i="9"/>
  <c r="B115" i="9"/>
  <c r="B110" i="9"/>
  <c r="B111" i="9"/>
  <c r="G109" i="9"/>
  <c r="L109" i="9"/>
  <c r="Q109" i="9" s="1"/>
  <c r="V109" i="9" s="1"/>
  <c r="B105" i="9"/>
  <c r="G104" i="9"/>
  <c r="L104" i="9" s="1"/>
  <c r="Q104" i="9" s="1"/>
  <c r="V104" i="9"/>
  <c r="B95" i="9"/>
  <c r="G94" i="9"/>
  <c r="L94" i="9"/>
  <c r="Q94" i="9"/>
  <c r="V94" i="9"/>
  <c r="B89" i="9"/>
  <c r="B90" i="9"/>
  <c r="B91" i="9"/>
  <c r="B86" i="9"/>
  <c r="B84" i="9"/>
  <c r="B85" i="9"/>
  <c r="B79" i="9"/>
  <c r="B80" i="9"/>
  <c r="B81" i="9" s="1"/>
  <c r="N77" i="9"/>
  <c r="N82" i="9"/>
  <c r="N87" i="9"/>
  <c r="E77" i="9"/>
  <c r="E82" i="9"/>
  <c r="E87" i="9"/>
  <c r="B74" i="9"/>
  <c r="B75" i="9" s="1"/>
  <c r="B76" i="9" s="1"/>
  <c r="V72" i="9"/>
  <c r="B68" i="9"/>
  <c r="B69" i="9" s="1"/>
  <c r="B70" i="9" s="1"/>
  <c r="B63" i="9"/>
  <c r="B64" i="9"/>
  <c r="B65" i="9" s="1"/>
  <c r="B58" i="9"/>
  <c r="B59" i="9"/>
  <c r="B60" i="9"/>
  <c r="N56" i="9"/>
  <c r="N61" i="9"/>
  <c r="N66" i="9"/>
  <c r="E56" i="9"/>
  <c r="E61" i="9" s="1"/>
  <c r="E66" i="9" s="1"/>
  <c r="B53" i="9"/>
  <c r="B54" i="9"/>
  <c r="B55" i="9" s="1"/>
  <c r="V51" i="9"/>
  <c r="B47" i="9"/>
  <c r="B48" i="9"/>
  <c r="B49" i="9" s="1"/>
  <c r="B44" i="9"/>
  <c r="B42" i="9"/>
  <c r="B43" i="9" s="1"/>
  <c r="B37" i="9"/>
  <c r="B38" i="9"/>
  <c r="B39" i="9"/>
  <c r="N35" i="9"/>
  <c r="N40" i="9" s="1"/>
  <c r="N45" i="9" s="1"/>
  <c r="E35" i="9"/>
  <c r="E40" i="9"/>
  <c r="B32" i="9"/>
  <c r="B33" i="9"/>
  <c r="B34" i="9"/>
  <c r="V30" i="9"/>
  <c r="B26" i="9"/>
  <c r="B27" i="9"/>
  <c r="B28" i="9"/>
  <c r="B21" i="9"/>
  <c r="B22" i="9" s="1"/>
  <c r="B23" i="9" s="1"/>
  <c r="B15" i="9"/>
  <c r="H14" i="9"/>
  <c r="H19" i="9" s="1"/>
  <c r="E14" i="9"/>
  <c r="E19" i="9"/>
  <c r="E24" i="9"/>
  <c r="B11" i="9"/>
  <c r="B16" i="9"/>
  <c r="G10" i="9"/>
  <c r="V9" i="9"/>
  <c r="S9" i="9"/>
  <c r="N9" i="9"/>
  <c r="N14" i="9"/>
  <c r="N19" i="9" s="1"/>
  <c r="N24" i="9" s="1"/>
  <c r="A3" i="9"/>
  <c r="A3" i="8"/>
  <c r="N9" i="8"/>
  <c r="N14" i="8" s="1"/>
  <c r="N19" i="8" s="1"/>
  <c r="N24" i="8" s="1"/>
  <c r="S9" i="8"/>
  <c r="V9" i="8"/>
  <c r="G10" i="8"/>
  <c r="B11" i="8"/>
  <c r="B16" i="8" s="1"/>
  <c r="E14" i="8"/>
  <c r="E19" i="8"/>
  <c r="E24" i="8"/>
  <c r="H14" i="8"/>
  <c r="H19" i="8" s="1"/>
  <c r="H24" i="8" s="1"/>
  <c r="B15" i="8"/>
  <c r="B21" i="8"/>
  <c r="B22" i="8" s="1"/>
  <c r="B23" i="8" s="1"/>
  <c r="B26" i="8"/>
  <c r="B27" i="8" s="1"/>
  <c r="B28" i="8" s="1"/>
  <c r="V30" i="8"/>
  <c r="B32" i="8"/>
  <c r="B33" i="8" s="1"/>
  <c r="B34" i="8" s="1"/>
  <c r="E35" i="8"/>
  <c r="E40" i="8"/>
  <c r="E45" i="8"/>
  <c r="N35" i="8"/>
  <c r="N40" i="8"/>
  <c r="N45" i="8"/>
  <c r="B37" i="8"/>
  <c r="B38" i="8" s="1"/>
  <c r="B39" i="8" s="1"/>
  <c r="B42" i="8"/>
  <c r="B43" i="8" s="1"/>
  <c r="B44" i="8" s="1"/>
  <c r="B47" i="8"/>
  <c r="B48" i="8"/>
  <c r="B49" i="8"/>
  <c r="V51" i="8"/>
  <c r="B53" i="8"/>
  <c r="B54" i="8"/>
  <c r="B55" i="8"/>
  <c r="E56" i="8"/>
  <c r="E61" i="8"/>
  <c r="E66" i="8"/>
  <c r="N56" i="8"/>
  <c r="N61" i="8" s="1"/>
  <c r="N66" i="8" s="1"/>
  <c r="B58" i="8"/>
  <c r="B59" i="8" s="1"/>
  <c r="B60" i="8" s="1"/>
  <c r="B63" i="8"/>
  <c r="B64" i="8"/>
  <c r="B65" i="8" s="1"/>
  <c r="B68" i="8"/>
  <c r="B69" i="8"/>
  <c r="B70" i="8"/>
  <c r="V72" i="8"/>
  <c r="B74" i="8"/>
  <c r="B75" i="8"/>
  <c r="B76" i="8"/>
  <c r="E77" i="8"/>
  <c r="E82" i="8" s="1"/>
  <c r="E87" i="8" s="1"/>
  <c r="N77" i="8"/>
  <c r="N82" i="8"/>
  <c r="B79" i="8"/>
  <c r="B80" i="8"/>
  <c r="B81" i="8"/>
  <c r="N87" i="8"/>
  <c r="B84" i="8"/>
  <c r="B85" i="8"/>
  <c r="B86" i="8"/>
  <c r="B89" i="8"/>
  <c r="B90" i="8" s="1"/>
  <c r="B91" i="8" s="1"/>
  <c r="G94" i="8"/>
  <c r="L94" i="8" s="1"/>
  <c r="Q94" i="8" s="1"/>
  <c r="V94" i="8" s="1"/>
  <c r="B95" i="8"/>
  <c r="E98" i="8"/>
  <c r="E103" i="8" s="1"/>
  <c r="E108" i="8" s="1"/>
  <c r="N98" i="8"/>
  <c r="N103" i="8" s="1"/>
  <c r="N108" i="8" s="1"/>
  <c r="N114" i="8" s="1"/>
  <c r="N120" i="8" s="1"/>
  <c r="N126" i="8"/>
  <c r="N132" i="8" s="1"/>
  <c r="G99" i="8"/>
  <c r="L99" i="8"/>
  <c r="Q99" i="8"/>
  <c r="V99" i="8"/>
  <c r="B100" i="8"/>
  <c r="G100" i="8"/>
  <c r="L100" i="8"/>
  <c r="Q100" i="8"/>
  <c r="V100" i="8" s="1"/>
  <c r="B101" i="8"/>
  <c r="G104" i="8"/>
  <c r="L104" i="8" s="1"/>
  <c r="Q104" i="8" s="1"/>
  <c r="V104" i="8"/>
  <c r="B105" i="8"/>
  <c r="G109" i="8"/>
  <c r="L109" i="8"/>
  <c r="Q109" i="8"/>
  <c r="V109" i="8"/>
  <c r="B110" i="8"/>
  <c r="B115" i="8"/>
  <c r="G115" i="8"/>
  <c r="L115" i="8" s="1"/>
  <c r="G116" i="8"/>
  <c r="G117" i="8" s="1"/>
  <c r="G118" i="8" s="1"/>
  <c r="G119" i="8" s="1"/>
  <c r="B116" i="8"/>
  <c r="B117" i="8"/>
  <c r="B118" i="8"/>
  <c r="B119" i="8" s="1"/>
  <c r="B121" i="8"/>
  <c r="B127" i="8"/>
  <c r="G127" i="8"/>
  <c r="B128" i="8"/>
  <c r="B129" i="8" s="1"/>
  <c r="B130" i="8" s="1"/>
  <c r="B131" i="8" s="1"/>
  <c r="B133" i="8"/>
  <c r="B134" i="8" s="1"/>
  <c r="H30" i="7"/>
  <c r="E14" i="7"/>
  <c r="E19" i="7" s="1"/>
  <c r="E24" i="7" s="1"/>
  <c r="H14" i="7"/>
  <c r="N9" i="7"/>
  <c r="N14" i="7" s="1"/>
  <c r="N19" i="7" s="1"/>
  <c r="N24" i="7" s="1"/>
  <c r="G10" i="7"/>
  <c r="L10" i="7" s="1"/>
  <c r="Q10" i="7" s="1"/>
  <c r="B21" i="7"/>
  <c r="B22" i="7" s="1"/>
  <c r="B23" i="7" s="1"/>
  <c r="B26" i="7"/>
  <c r="B27" i="7" s="1"/>
  <c r="B28" i="7" s="1"/>
  <c r="E35" i="7"/>
  <c r="N35" i="7"/>
  <c r="N40" i="7" s="1"/>
  <c r="N45" i="7" s="1"/>
  <c r="B42" i="7"/>
  <c r="B43" i="7"/>
  <c r="B44" i="7"/>
  <c r="B47" i="7"/>
  <c r="B48" i="7"/>
  <c r="B49" i="7"/>
  <c r="V9" i="7"/>
  <c r="V30" i="7"/>
  <c r="V51" i="7"/>
  <c r="V72" i="7"/>
  <c r="N56" i="7"/>
  <c r="N61" i="7" s="1"/>
  <c r="N66" i="7" s="1"/>
  <c r="N77" i="7"/>
  <c r="N82" i="7" s="1"/>
  <c r="N87" i="7" s="1"/>
  <c r="N98" i="7"/>
  <c r="N103" i="7"/>
  <c r="N108" i="7"/>
  <c r="E98" i="7"/>
  <c r="E103" i="7"/>
  <c r="E108" i="7"/>
  <c r="A3" i="7"/>
  <c r="B110" i="7"/>
  <c r="G110" i="7"/>
  <c r="L110" i="7"/>
  <c r="G109" i="7"/>
  <c r="L109" i="7" s="1"/>
  <c r="Q109" i="7" s="1"/>
  <c r="B105" i="7"/>
  <c r="G104" i="7"/>
  <c r="L104" i="7" s="1"/>
  <c r="Q104" i="7" s="1"/>
  <c r="B100" i="7"/>
  <c r="B101" i="7"/>
  <c r="G99" i="7"/>
  <c r="L99" i="7"/>
  <c r="Q99" i="7"/>
  <c r="B95" i="7"/>
  <c r="G94" i="7"/>
  <c r="L94" i="7" s="1"/>
  <c r="Q94" i="7"/>
  <c r="E77" i="7"/>
  <c r="E82" i="7" s="1"/>
  <c r="E87" i="7" s="1"/>
  <c r="E56" i="7"/>
  <c r="E61" i="7" s="1"/>
  <c r="E66" i="7" s="1"/>
  <c r="S9" i="7"/>
  <c r="B11" i="7"/>
  <c r="B15" i="7"/>
  <c r="B32" i="7"/>
  <c r="B33" i="7"/>
  <c r="B34" i="7" s="1"/>
  <c r="B37" i="7"/>
  <c r="B38" i="7"/>
  <c r="B39" i="7"/>
  <c r="B53" i="7"/>
  <c r="B54" i="7"/>
  <c r="B55" i="7"/>
  <c r="B58" i="7"/>
  <c r="B59" i="7" s="1"/>
  <c r="B60" i="7"/>
  <c r="B63" i="7"/>
  <c r="B64" i="7" s="1"/>
  <c r="B65" i="7" s="1"/>
  <c r="B68" i="7"/>
  <c r="B69" i="7" s="1"/>
  <c r="B70" i="7" s="1"/>
  <c r="B74" i="7"/>
  <c r="B75" i="7"/>
  <c r="B76" i="7"/>
  <c r="B79" i="7"/>
  <c r="B80" i="7"/>
  <c r="B81" i="7"/>
  <c r="B84" i="7"/>
  <c r="B85" i="7" s="1"/>
  <c r="B86" i="7" s="1"/>
  <c r="B89" i="7"/>
  <c r="B90" i="7"/>
  <c r="B91" i="7" s="1"/>
  <c r="H30" i="6"/>
  <c r="V9" i="6"/>
  <c r="V30" i="6"/>
  <c r="V51" i="6"/>
  <c r="V72" i="6"/>
  <c r="N9" i="6"/>
  <c r="N14" i="6" s="1"/>
  <c r="N19" i="6" s="1"/>
  <c r="N35" i="6"/>
  <c r="N40" i="6"/>
  <c r="N56" i="6"/>
  <c r="N61" i="6" s="1"/>
  <c r="N77" i="6"/>
  <c r="N82" i="6"/>
  <c r="N98" i="6"/>
  <c r="N103" i="6" s="1"/>
  <c r="E98" i="6"/>
  <c r="E103" i="6"/>
  <c r="A3" i="6"/>
  <c r="G10" i="6"/>
  <c r="G11" i="6" s="1"/>
  <c r="G16" i="6" s="1"/>
  <c r="G21" i="6" s="1"/>
  <c r="G32" i="6" s="1"/>
  <c r="G37" i="6" s="1"/>
  <c r="G42" i="6" s="1"/>
  <c r="G53" i="6" s="1"/>
  <c r="G58" i="6" s="1"/>
  <c r="G63" i="6" s="1"/>
  <c r="G74" i="6" s="1"/>
  <c r="G79" i="6" s="1"/>
  <c r="G84" i="6" s="1"/>
  <c r="B105" i="6"/>
  <c r="G104" i="6"/>
  <c r="L104" i="6" s="1"/>
  <c r="Q104" i="6" s="1"/>
  <c r="B100" i="6"/>
  <c r="G99" i="6"/>
  <c r="L99" i="6" s="1"/>
  <c r="Q99" i="6"/>
  <c r="B95" i="6"/>
  <c r="G94" i="6"/>
  <c r="L94" i="6" s="1"/>
  <c r="Q94" i="6" s="1"/>
  <c r="E77" i="6"/>
  <c r="E82" i="6" s="1"/>
  <c r="E56" i="6"/>
  <c r="E61" i="6"/>
  <c r="E35" i="6"/>
  <c r="H14" i="6"/>
  <c r="H19" i="6" s="1"/>
  <c r="E14" i="6"/>
  <c r="S9" i="6"/>
  <c r="B11" i="6"/>
  <c r="B15" i="6"/>
  <c r="B21" i="6"/>
  <c r="B22" i="6"/>
  <c r="B23" i="6" s="1"/>
  <c r="B32" i="6"/>
  <c r="B33" i="6"/>
  <c r="B34" i="6" s="1"/>
  <c r="B37" i="6"/>
  <c r="B38" i="6" s="1"/>
  <c r="B39" i="6" s="1"/>
  <c r="B42" i="6"/>
  <c r="B43" i="6" s="1"/>
  <c r="B44" i="6" s="1"/>
  <c r="B53" i="6"/>
  <c r="B54" i="6"/>
  <c r="B55" i="6" s="1"/>
  <c r="B58" i="6"/>
  <c r="B59" i="6"/>
  <c r="B60" i="6" s="1"/>
  <c r="B63" i="6"/>
  <c r="B64" i="6" s="1"/>
  <c r="B65" i="6" s="1"/>
  <c r="B74" i="6"/>
  <c r="B75" i="6" s="1"/>
  <c r="B76" i="6" s="1"/>
  <c r="B79" i="6"/>
  <c r="B80" i="6"/>
  <c r="B81" i="6" s="1"/>
  <c r="B84" i="6"/>
  <c r="B85" i="6"/>
  <c r="B86" i="6" s="1"/>
  <c r="V9" i="4"/>
  <c r="V30" i="4"/>
  <c r="V51" i="4"/>
  <c r="V72" i="4"/>
  <c r="N9" i="4"/>
  <c r="N14" i="4" s="1"/>
  <c r="N19" i="4" s="1"/>
  <c r="N24" i="4" s="1"/>
  <c r="N30" i="4" s="1"/>
  <c r="N35" i="4" s="1"/>
  <c r="N40" i="4" s="1"/>
  <c r="N45" i="4" s="1"/>
  <c r="N51" i="4" s="1"/>
  <c r="N56" i="4" s="1"/>
  <c r="N61" i="4" s="1"/>
  <c r="N66" i="4" s="1"/>
  <c r="N72" i="4" s="1"/>
  <c r="N77" i="4" s="1"/>
  <c r="N82" i="4" s="1"/>
  <c r="N87" i="4" s="1"/>
  <c r="N93" i="4" s="1"/>
  <c r="N98" i="4" s="1"/>
  <c r="N103" i="4" s="1"/>
  <c r="N108" i="4" s="1"/>
  <c r="H14" i="4"/>
  <c r="H19" i="4"/>
  <c r="E98" i="4"/>
  <c r="E103" i="4"/>
  <c r="E108" i="4" s="1"/>
  <c r="A3" i="4"/>
  <c r="G10" i="4"/>
  <c r="G11" i="4" s="1"/>
  <c r="G12" i="4" s="1"/>
  <c r="G13" i="4" s="1"/>
  <c r="G18" i="4" s="1"/>
  <c r="G23" i="4" s="1"/>
  <c r="G28" i="4" s="1"/>
  <c r="G34" i="4" s="1"/>
  <c r="G39" i="4" s="1"/>
  <c r="G44" i="4" s="1"/>
  <c r="G49" i="4" s="1"/>
  <c r="G55" i="4" s="1"/>
  <c r="G60" i="4" s="1"/>
  <c r="G65" i="4" s="1"/>
  <c r="G70" i="4" s="1"/>
  <c r="G76" i="4" s="1"/>
  <c r="G81" i="4" s="1"/>
  <c r="G86" i="4" s="1"/>
  <c r="G91" i="4" s="1"/>
  <c r="B110" i="4"/>
  <c r="B111" i="4"/>
  <c r="B112" i="4"/>
  <c r="G112" i="4" s="1"/>
  <c r="L112" i="4" s="1"/>
  <c r="Q112" i="4" s="1"/>
  <c r="G110" i="4"/>
  <c r="L110" i="4"/>
  <c r="Q110" i="4"/>
  <c r="G109" i="4"/>
  <c r="L109" i="4" s="1"/>
  <c r="Q109" i="4" s="1"/>
  <c r="B105" i="4"/>
  <c r="G104" i="4"/>
  <c r="L104" i="4" s="1"/>
  <c r="Q104" i="4" s="1"/>
  <c r="B100" i="4"/>
  <c r="G100" i="4" s="1"/>
  <c r="L100" i="4" s="1"/>
  <c r="Q100" i="4"/>
  <c r="G99" i="4"/>
  <c r="L99" i="4" s="1"/>
  <c r="Q99" i="4" s="1"/>
  <c r="B95" i="4"/>
  <c r="G95" i="4" s="1"/>
  <c r="L95" i="4" s="1"/>
  <c r="Q95" i="4" s="1"/>
  <c r="G94" i="4"/>
  <c r="L94" i="4"/>
  <c r="Q94" i="4"/>
  <c r="E77" i="4"/>
  <c r="E82" i="4"/>
  <c r="E87" i="4" s="1"/>
  <c r="E56" i="4"/>
  <c r="E61" i="4"/>
  <c r="E66" i="4"/>
  <c r="E35" i="4"/>
  <c r="E40" i="4" s="1"/>
  <c r="E45" i="4"/>
  <c r="E14" i="4"/>
  <c r="S9" i="4"/>
  <c r="B11" i="4"/>
  <c r="B16" i="4"/>
  <c r="B12" i="4"/>
  <c r="B15" i="4"/>
  <c r="B21" i="4"/>
  <c r="B22" i="4"/>
  <c r="B23" i="4" s="1"/>
  <c r="B26" i="4"/>
  <c r="B27" i="4" s="1"/>
  <c r="B28" i="4" s="1"/>
  <c r="B32" i="4"/>
  <c r="B33" i="4" s="1"/>
  <c r="B34" i="4" s="1"/>
  <c r="B37" i="4"/>
  <c r="B38" i="4" s="1"/>
  <c r="B39" i="4" s="1"/>
  <c r="B42" i="4"/>
  <c r="B43" i="4"/>
  <c r="B44" i="4" s="1"/>
  <c r="B47" i="4"/>
  <c r="B48" i="4" s="1"/>
  <c r="B49" i="4" s="1"/>
  <c r="B53" i="4"/>
  <c r="B54" i="4" s="1"/>
  <c r="B55" i="4" s="1"/>
  <c r="B58" i="4"/>
  <c r="B59" i="4" s="1"/>
  <c r="B60" i="4"/>
  <c r="B63" i="4"/>
  <c r="B64" i="4"/>
  <c r="B65" i="4" s="1"/>
  <c r="B68" i="4"/>
  <c r="B69" i="4" s="1"/>
  <c r="B70" i="4" s="1"/>
  <c r="B74" i="4"/>
  <c r="B75" i="4" s="1"/>
  <c r="B76" i="4" s="1"/>
  <c r="B79" i="4"/>
  <c r="B80" i="4" s="1"/>
  <c r="B81" i="4" s="1"/>
  <c r="B84" i="4"/>
  <c r="B85" i="4"/>
  <c r="B86" i="4" s="1"/>
  <c r="B89" i="4"/>
  <c r="B90" i="4" s="1"/>
  <c r="B91" i="4" s="1"/>
  <c r="G10" i="2"/>
  <c r="V9" i="2"/>
  <c r="V30" i="2"/>
  <c r="V51" i="2"/>
  <c r="V72" i="2"/>
  <c r="A3" i="2"/>
  <c r="B110" i="2"/>
  <c r="G109" i="2"/>
  <c r="L109" i="2" s="1"/>
  <c r="Q109" i="2" s="1"/>
  <c r="V109" i="2" s="1"/>
  <c r="B105" i="2"/>
  <c r="G104" i="2"/>
  <c r="L104" i="2" s="1"/>
  <c r="Q104" i="2" s="1"/>
  <c r="V104" i="2" s="1"/>
  <c r="B100" i="2"/>
  <c r="B101" i="2" s="1"/>
  <c r="G101" i="2"/>
  <c r="L101" i="2" s="1"/>
  <c r="Q101" i="2" s="1"/>
  <c r="V101" i="2" s="1"/>
  <c r="G99" i="2"/>
  <c r="L99" i="2"/>
  <c r="Q99" i="2" s="1"/>
  <c r="V99" i="2" s="1"/>
  <c r="B95" i="2"/>
  <c r="B96" i="2" s="1"/>
  <c r="B97" i="2"/>
  <c r="G97" i="2" s="1"/>
  <c r="L97" i="2" s="1"/>
  <c r="Q97" i="2" s="1"/>
  <c r="V97" i="2" s="1"/>
  <c r="G94" i="2"/>
  <c r="L94" i="2"/>
  <c r="Q94" i="2"/>
  <c r="V94" i="2" s="1"/>
  <c r="H14" i="2"/>
  <c r="H19" i="2"/>
  <c r="H24" i="2"/>
  <c r="E98" i="2"/>
  <c r="E103" i="2" s="1"/>
  <c r="E108" i="2"/>
  <c r="E77" i="2"/>
  <c r="E82" i="2"/>
  <c r="E87" i="2" s="1"/>
  <c r="E56" i="2"/>
  <c r="E61" i="2"/>
  <c r="E66" i="2" s="1"/>
  <c r="E35" i="2"/>
  <c r="E40" i="2"/>
  <c r="E45" i="2"/>
  <c r="E14" i="2"/>
  <c r="E19" i="2" s="1"/>
  <c r="E24" i="2"/>
  <c r="S9" i="2"/>
  <c r="B11" i="2"/>
  <c r="B15" i="2"/>
  <c r="N9" i="2"/>
  <c r="N14" i="2" s="1"/>
  <c r="N19" i="2"/>
  <c r="N24" i="2" s="1"/>
  <c r="N30" i="2" s="1"/>
  <c r="N35" i="2" s="1"/>
  <c r="N40" i="2" s="1"/>
  <c r="N45" i="2" s="1"/>
  <c r="N51" i="2" s="1"/>
  <c r="N56" i="2" s="1"/>
  <c r="N61" i="2" s="1"/>
  <c r="N66" i="2" s="1"/>
  <c r="N72" i="2" s="1"/>
  <c r="N77" i="2" s="1"/>
  <c r="N82" i="2" s="1"/>
  <c r="N87" i="2" s="1"/>
  <c r="N93" i="2" s="1"/>
  <c r="N98" i="2" s="1"/>
  <c r="N103" i="2" s="1"/>
  <c r="N108" i="2" s="1"/>
  <c r="N114" i="2" s="1"/>
  <c r="N120" i="2" s="1"/>
  <c r="N126" i="2" s="1"/>
  <c r="N132" i="2" s="1"/>
  <c r="B133" i="2"/>
  <c r="B127" i="2"/>
  <c r="B128" i="2"/>
  <c r="B129" i="2" s="1"/>
  <c r="G127" i="2"/>
  <c r="B130" i="2"/>
  <c r="B131" i="2"/>
  <c r="B121" i="2"/>
  <c r="B115" i="2"/>
  <c r="B89" i="2"/>
  <c r="B90" i="2"/>
  <c r="B91" i="2" s="1"/>
  <c r="B84" i="2"/>
  <c r="B85" i="2"/>
  <c r="B86" i="2"/>
  <c r="B79" i="2"/>
  <c r="B80" i="2" s="1"/>
  <c r="B81" i="2"/>
  <c r="B74" i="2"/>
  <c r="B75" i="2"/>
  <c r="B76" i="2" s="1"/>
  <c r="B68" i="2"/>
  <c r="B69" i="2"/>
  <c r="B70" i="2" s="1"/>
  <c r="B63" i="2"/>
  <c r="B64" i="2"/>
  <c r="B65" i="2"/>
  <c r="B58" i="2"/>
  <c r="B59" i="2" s="1"/>
  <c r="B60" i="2"/>
  <c r="B53" i="2"/>
  <c r="B54" i="2"/>
  <c r="B55" i="2" s="1"/>
  <c r="B47" i="2"/>
  <c r="B48" i="2"/>
  <c r="B49" i="2" s="1"/>
  <c r="B42" i="2"/>
  <c r="B43" i="2"/>
  <c r="B44" i="2"/>
  <c r="B37" i="2"/>
  <c r="B38" i="2" s="1"/>
  <c r="B39" i="2"/>
  <c r="B32" i="2"/>
  <c r="B33" i="2"/>
  <c r="B34" i="2" s="1"/>
  <c r="B26" i="2"/>
  <c r="B27" i="2" s="1"/>
  <c r="B28" i="2" s="1"/>
  <c r="B21" i="2"/>
  <c r="B22" i="2"/>
  <c r="B23" i="2" s="1"/>
  <c r="E2" i="3"/>
  <c r="F2" i="3"/>
  <c r="G2" i="3"/>
  <c r="H2" i="3"/>
  <c r="E3" i="3"/>
  <c r="F3" i="3"/>
  <c r="G3" i="3"/>
  <c r="H3" i="3"/>
  <c r="H4" i="3"/>
  <c r="H81" i="3"/>
  <c r="G81" i="3"/>
  <c r="F81" i="3"/>
  <c r="E81" i="3"/>
  <c r="H80" i="3"/>
  <c r="G80" i="3"/>
  <c r="F80" i="3"/>
  <c r="E80" i="3"/>
  <c r="H79" i="3"/>
  <c r="G79" i="3"/>
  <c r="F79" i="3"/>
  <c r="E79" i="3"/>
  <c r="H78" i="3"/>
  <c r="G78" i="3"/>
  <c r="F78" i="3"/>
  <c r="E78" i="3"/>
  <c r="H77" i="3"/>
  <c r="G77" i="3"/>
  <c r="F77" i="3"/>
  <c r="E77" i="3"/>
  <c r="H76" i="3"/>
  <c r="G76" i="3"/>
  <c r="F76" i="3"/>
  <c r="E76" i="3"/>
  <c r="H75" i="3"/>
  <c r="G75" i="3"/>
  <c r="F75" i="3"/>
  <c r="E75" i="3"/>
  <c r="H74" i="3"/>
  <c r="G74" i="3"/>
  <c r="F74" i="3"/>
  <c r="E74" i="3"/>
  <c r="H73" i="3"/>
  <c r="G73" i="3"/>
  <c r="F73" i="3"/>
  <c r="E73" i="3"/>
  <c r="H72" i="3"/>
  <c r="G72" i="3"/>
  <c r="F72" i="3"/>
  <c r="E72" i="3"/>
  <c r="H71" i="3"/>
  <c r="G71" i="3"/>
  <c r="F71" i="3"/>
  <c r="E71" i="3"/>
  <c r="H70" i="3"/>
  <c r="G70" i="3"/>
  <c r="F70" i="3"/>
  <c r="E70" i="3"/>
  <c r="H69" i="3"/>
  <c r="G69" i="3"/>
  <c r="F69" i="3"/>
  <c r="E69" i="3"/>
  <c r="H68" i="3"/>
  <c r="G68" i="3"/>
  <c r="F68" i="3"/>
  <c r="E68" i="3"/>
  <c r="H67" i="3"/>
  <c r="G67" i="3"/>
  <c r="F67" i="3"/>
  <c r="E67" i="3"/>
  <c r="H66" i="3"/>
  <c r="G66" i="3"/>
  <c r="F66" i="3"/>
  <c r="E66" i="3"/>
  <c r="H65" i="3"/>
  <c r="G65" i="3"/>
  <c r="F65" i="3"/>
  <c r="E65" i="3"/>
  <c r="H64" i="3"/>
  <c r="G64" i="3"/>
  <c r="F64" i="3"/>
  <c r="E64" i="3"/>
  <c r="H63" i="3"/>
  <c r="G63" i="3"/>
  <c r="F63" i="3"/>
  <c r="E63" i="3"/>
  <c r="H62" i="3"/>
  <c r="G62" i="3"/>
  <c r="F62" i="3"/>
  <c r="E62" i="3"/>
  <c r="H61" i="3"/>
  <c r="G61" i="3"/>
  <c r="F61" i="3"/>
  <c r="E61" i="3"/>
  <c r="H60" i="3"/>
  <c r="G60" i="3"/>
  <c r="F60" i="3"/>
  <c r="E60" i="3"/>
  <c r="H59" i="3"/>
  <c r="G59" i="3"/>
  <c r="F59" i="3"/>
  <c r="E59" i="3"/>
  <c r="H58" i="3"/>
  <c r="G58" i="3"/>
  <c r="F58" i="3"/>
  <c r="E58" i="3"/>
  <c r="H57" i="3"/>
  <c r="G57" i="3"/>
  <c r="F57" i="3"/>
  <c r="E57" i="3"/>
  <c r="H56" i="3"/>
  <c r="G56" i="3"/>
  <c r="F56" i="3"/>
  <c r="E56" i="3"/>
  <c r="H55" i="3"/>
  <c r="G55" i="3"/>
  <c r="F55" i="3"/>
  <c r="E55" i="3"/>
  <c r="H54" i="3"/>
  <c r="G54" i="3"/>
  <c r="F54" i="3"/>
  <c r="E54" i="3"/>
  <c r="H53" i="3"/>
  <c r="G53" i="3"/>
  <c r="F53" i="3"/>
  <c r="E53" i="3"/>
  <c r="H52" i="3"/>
  <c r="G52" i="3"/>
  <c r="F52" i="3"/>
  <c r="E52" i="3"/>
  <c r="H51" i="3"/>
  <c r="G51" i="3"/>
  <c r="F51" i="3"/>
  <c r="E51" i="3"/>
  <c r="H50" i="3"/>
  <c r="G50" i="3"/>
  <c r="F50" i="3"/>
  <c r="E50" i="3"/>
  <c r="H49" i="3"/>
  <c r="G49" i="3"/>
  <c r="F49" i="3"/>
  <c r="E49" i="3"/>
  <c r="H48" i="3"/>
  <c r="G48" i="3"/>
  <c r="F48" i="3"/>
  <c r="E48" i="3"/>
  <c r="H47" i="3"/>
  <c r="G47" i="3"/>
  <c r="F47" i="3"/>
  <c r="E47" i="3"/>
  <c r="H46" i="3"/>
  <c r="G46" i="3"/>
  <c r="F46" i="3"/>
  <c r="E46" i="3"/>
  <c r="H45" i="3"/>
  <c r="G45" i="3"/>
  <c r="F45" i="3"/>
  <c r="E45" i="3"/>
  <c r="H44" i="3"/>
  <c r="G44" i="3"/>
  <c r="F44" i="3"/>
  <c r="E44" i="3"/>
  <c r="H43" i="3"/>
  <c r="G43" i="3"/>
  <c r="F43" i="3"/>
  <c r="E43" i="3"/>
  <c r="H42" i="3"/>
  <c r="G42" i="3"/>
  <c r="F42" i="3"/>
  <c r="E42" i="3"/>
  <c r="H41" i="3"/>
  <c r="G41" i="3"/>
  <c r="F41" i="3"/>
  <c r="E41" i="3"/>
  <c r="H40" i="3"/>
  <c r="G40" i="3"/>
  <c r="F40" i="3"/>
  <c r="E40" i="3"/>
  <c r="H39" i="3"/>
  <c r="G39" i="3"/>
  <c r="F39" i="3"/>
  <c r="E39" i="3"/>
  <c r="H38" i="3"/>
  <c r="G38" i="3"/>
  <c r="F38" i="3"/>
  <c r="E38" i="3"/>
  <c r="H37" i="3"/>
  <c r="G37" i="3"/>
  <c r="F37" i="3"/>
  <c r="E37" i="3"/>
  <c r="H36" i="3"/>
  <c r="G36" i="3"/>
  <c r="F36" i="3"/>
  <c r="E36" i="3"/>
  <c r="H35" i="3"/>
  <c r="G35" i="3"/>
  <c r="F35" i="3"/>
  <c r="E35" i="3"/>
  <c r="H34" i="3"/>
  <c r="G34" i="3"/>
  <c r="F34" i="3"/>
  <c r="E34" i="3"/>
  <c r="H33" i="3"/>
  <c r="G33" i="3"/>
  <c r="F33" i="3"/>
  <c r="E33" i="3"/>
  <c r="H32" i="3"/>
  <c r="G32" i="3"/>
  <c r="F32" i="3"/>
  <c r="E32" i="3"/>
  <c r="H31" i="3"/>
  <c r="G31" i="3"/>
  <c r="F31" i="3"/>
  <c r="E31" i="3"/>
  <c r="H30" i="3"/>
  <c r="G30" i="3"/>
  <c r="F30" i="3"/>
  <c r="E30" i="3"/>
  <c r="H29" i="3"/>
  <c r="G29" i="3"/>
  <c r="F29" i="3"/>
  <c r="E29" i="3"/>
  <c r="H28" i="3"/>
  <c r="G28" i="3"/>
  <c r="F28" i="3"/>
  <c r="E28" i="3"/>
  <c r="H27" i="3"/>
  <c r="G27" i="3"/>
  <c r="F27" i="3"/>
  <c r="E27" i="3"/>
  <c r="H26" i="3"/>
  <c r="G26" i="3"/>
  <c r="F26" i="3"/>
  <c r="E26" i="3"/>
  <c r="H25" i="3"/>
  <c r="G25" i="3"/>
  <c r="F25" i="3"/>
  <c r="E25" i="3"/>
  <c r="H24" i="3"/>
  <c r="G24" i="3"/>
  <c r="F24" i="3"/>
  <c r="E24" i="3"/>
  <c r="H23" i="3"/>
  <c r="G23" i="3"/>
  <c r="F23" i="3"/>
  <c r="E23" i="3"/>
  <c r="H22" i="3"/>
  <c r="G22" i="3"/>
  <c r="F22" i="3"/>
  <c r="E22" i="3"/>
  <c r="H21" i="3"/>
  <c r="G21" i="3"/>
  <c r="F21" i="3"/>
  <c r="E21" i="3"/>
  <c r="H20" i="3"/>
  <c r="G20" i="3"/>
  <c r="F20" i="3"/>
  <c r="E20" i="3"/>
  <c r="H19" i="3"/>
  <c r="G19" i="3"/>
  <c r="F19" i="3"/>
  <c r="E19" i="3"/>
  <c r="H18" i="3"/>
  <c r="G18" i="3"/>
  <c r="F18" i="3"/>
  <c r="E18" i="3"/>
  <c r="H17" i="3"/>
  <c r="G17" i="3"/>
  <c r="F17" i="3"/>
  <c r="E17" i="3"/>
  <c r="H16" i="3"/>
  <c r="G16" i="3"/>
  <c r="F16" i="3"/>
  <c r="E16" i="3"/>
  <c r="H15" i="3"/>
  <c r="G15" i="3"/>
  <c r="F15" i="3"/>
  <c r="E15" i="3"/>
  <c r="H14" i="3"/>
  <c r="G14" i="3"/>
  <c r="F14" i="3"/>
  <c r="E14" i="3"/>
  <c r="H13" i="3"/>
  <c r="G13" i="3"/>
  <c r="F13" i="3"/>
  <c r="E13" i="3"/>
  <c r="H12" i="3"/>
  <c r="G12" i="3"/>
  <c r="F12" i="3"/>
  <c r="E12" i="3"/>
  <c r="H11" i="3"/>
  <c r="G11" i="3"/>
  <c r="F11" i="3"/>
  <c r="E11" i="3"/>
  <c r="H10" i="3"/>
  <c r="G10" i="3"/>
  <c r="F10" i="3"/>
  <c r="E10" i="3"/>
  <c r="H9" i="3"/>
  <c r="G9" i="3"/>
  <c r="F9" i="3"/>
  <c r="E9" i="3"/>
  <c r="H8" i="3"/>
  <c r="G8" i="3"/>
  <c r="F8" i="3"/>
  <c r="E8" i="3"/>
  <c r="H7" i="3"/>
  <c r="G7" i="3"/>
  <c r="F7" i="3"/>
  <c r="E7" i="3"/>
  <c r="H6" i="3"/>
  <c r="G6" i="3"/>
  <c r="F6" i="3"/>
  <c r="E6" i="3"/>
  <c r="H5" i="3"/>
  <c r="G5" i="3"/>
  <c r="F5" i="3"/>
  <c r="E5" i="3"/>
  <c r="G4" i="3"/>
  <c r="F4" i="3"/>
  <c r="E4" i="3"/>
  <c r="A2" i="3"/>
  <c r="A3" i="3" s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B102" i="2"/>
  <c r="G102" i="2"/>
  <c r="L102" i="2" s="1"/>
  <c r="Q102" i="2"/>
  <c r="V102" i="2" s="1"/>
  <c r="G100" i="2"/>
  <c r="L100" i="2"/>
  <c r="Q100" i="2" s="1"/>
  <c r="V100" i="2" s="1"/>
  <c r="E40" i="6"/>
  <c r="G15" i="6"/>
  <c r="G20" i="6" s="1"/>
  <c r="G31" i="6" s="1"/>
  <c r="G36" i="6" s="1"/>
  <c r="G41" i="6" s="1"/>
  <c r="G52" i="6" s="1"/>
  <c r="G57" i="6" s="1"/>
  <c r="G62" i="6" s="1"/>
  <c r="G73" i="6" s="1"/>
  <c r="G78" i="6" s="1"/>
  <c r="G83" i="6" s="1"/>
  <c r="B111" i="7"/>
  <c r="B112" i="7"/>
  <c r="G112" i="7" s="1"/>
  <c r="L112" i="7"/>
  <c r="Q112" i="7" s="1"/>
  <c r="Q110" i="7"/>
  <c r="H30" i="8"/>
  <c r="S30" i="8"/>
  <c r="G100" i="7"/>
  <c r="L100" i="7"/>
  <c r="Q100" i="7" s="1"/>
  <c r="H51" i="7"/>
  <c r="S51" i="7" s="1"/>
  <c r="H35" i="7"/>
  <c r="H40" i="7" s="1"/>
  <c r="H45" i="7"/>
  <c r="S30" i="7"/>
  <c r="G95" i="8"/>
  <c r="L95" i="8" s="1"/>
  <c r="Q95" i="8"/>
  <c r="V95" i="8" s="1"/>
  <c r="B96" i="8"/>
  <c r="S19" i="8"/>
  <c r="B102" i="7"/>
  <c r="G102" i="7" s="1"/>
  <c r="L102" i="7" s="1"/>
  <c r="Q102" i="7" s="1"/>
  <c r="G101" i="7"/>
  <c r="L101" i="7" s="1"/>
  <c r="Q101" i="7"/>
  <c r="S19" i="11"/>
  <c r="H24" i="11"/>
  <c r="S24" i="11"/>
  <c r="B96" i="11"/>
  <c r="B97" i="11"/>
  <c r="G97" i="11" s="1"/>
  <c r="L97" i="11" s="1"/>
  <c r="G95" i="11"/>
  <c r="L95" i="11" s="1"/>
  <c r="Q95" i="11"/>
  <c r="V95" i="11" s="1"/>
  <c r="G122" i="11"/>
  <c r="G123" i="11" s="1"/>
  <c r="G124" i="11" s="1"/>
  <c r="G125" i="11" s="1"/>
  <c r="L121" i="11"/>
  <c r="B102" i="11"/>
  <c r="G102" i="11" s="1"/>
  <c r="L102" i="11" s="1"/>
  <c r="Q102" i="11" s="1"/>
  <c r="V102" i="11" s="1"/>
  <c r="G101" i="11"/>
  <c r="L101" i="11" s="1"/>
  <c r="Q101" i="11" s="1"/>
  <c r="V101" i="11" s="1"/>
  <c r="B122" i="11"/>
  <c r="B123" i="11" s="1"/>
  <c r="B124" i="11"/>
  <c r="B125" i="11" s="1"/>
  <c r="B106" i="11"/>
  <c r="G105" i="11"/>
  <c r="L105" i="11" s="1"/>
  <c r="Q105" i="11" s="1"/>
  <c r="V105" i="11" s="1"/>
  <c r="N114" i="10"/>
  <c r="N120" i="10" s="1"/>
  <c r="N126" i="10"/>
  <c r="N132" i="10"/>
  <c r="B111" i="10"/>
  <c r="G133" i="10"/>
  <c r="B134" i="10"/>
  <c r="B135" i="10"/>
  <c r="B136" i="10" s="1"/>
  <c r="B137" i="10" s="1"/>
  <c r="G122" i="10"/>
  <c r="G123" i="10"/>
  <c r="G124" i="10"/>
  <c r="G125" i="10" s="1"/>
  <c r="L121" i="10"/>
  <c r="L122" i="10"/>
  <c r="L123" i="10"/>
  <c r="L124" i="10" s="1"/>
  <c r="L125" i="10"/>
  <c r="B96" i="10"/>
  <c r="B97" i="10" s="1"/>
  <c r="G96" i="10"/>
  <c r="L96" i="10" s="1"/>
  <c r="Q96" i="10"/>
  <c r="V96" i="10"/>
  <c r="G95" i="10"/>
  <c r="L95" i="10" s="1"/>
  <c r="Q95" i="10"/>
  <c r="V95" i="10"/>
  <c r="B106" i="10"/>
  <c r="B107" i="10" s="1"/>
  <c r="G107" i="10" s="1"/>
  <c r="L107" i="10" s="1"/>
  <c r="Q107" i="10" s="1"/>
  <c r="V107" i="10" s="1"/>
  <c r="G105" i="10"/>
  <c r="L105" i="10"/>
  <c r="Q105" i="10"/>
  <c r="V105" i="10"/>
  <c r="G116" i="10"/>
  <c r="G117" i="10"/>
  <c r="G118" i="10"/>
  <c r="G119" i="10"/>
  <c r="G110" i="9"/>
  <c r="L110" i="9"/>
  <c r="Q110" i="9"/>
  <c r="V110" i="9"/>
  <c r="S19" i="9"/>
  <c r="H24" i="9"/>
  <c r="H30" i="9"/>
  <c r="S30" i="9"/>
  <c r="B96" i="9"/>
  <c r="G96" i="9"/>
  <c r="L96" i="9" s="1"/>
  <c r="Q96" i="9"/>
  <c r="V96" i="9"/>
  <c r="G95" i="9"/>
  <c r="L95" i="9" s="1"/>
  <c r="Q95" i="9"/>
  <c r="V95" i="9"/>
  <c r="G122" i="9"/>
  <c r="G123" i="9" s="1"/>
  <c r="G124" i="9" s="1"/>
  <c r="G125" i="9" s="1"/>
  <c r="L121" i="9"/>
  <c r="L122" i="9" s="1"/>
  <c r="L123" i="9"/>
  <c r="L124" i="9" s="1"/>
  <c r="L125" i="9" s="1"/>
  <c r="S14" i="9"/>
  <c r="B122" i="9"/>
  <c r="B123" i="9" s="1"/>
  <c r="B124" i="9" s="1"/>
  <c r="B125" i="9" s="1"/>
  <c r="G134" i="9"/>
  <c r="G135" i="9"/>
  <c r="G136" i="9" s="1"/>
  <c r="G137" i="9" s="1"/>
  <c r="L133" i="9"/>
  <c r="L134" i="9" s="1"/>
  <c r="L135" i="9" s="1"/>
  <c r="L136" i="9" s="1"/>
  <c r="L137" i="9" s="1"/>
  <c r="Q133" i="9"/>
  <c r="Q134" i="9" s="1"/>
  <c r="B106" i="9"/>
  <c r="G105" i="9"/>
  <c r="L105" i="9"/>
  <c r="Q105" i="9"/>
  <c r="V105" i="9"/>
  <c r="B112" i="9"/>
  <c r="G112" i="9"/>
  <c r="L112" i="9"/>
  <c r="Q112" i="9"/>
  <c r="V112" i="9" s="1"/>
  <c r="G111" i="9"/>
  <c r="L111" i="9"/>
  <c r="Q111" i="9"/>
  <c r="V111" i="9" s="1"/>
  <c r="Q97" i="11"/>
  <c r="V97" i="11"/>
  <c r="G96" i="11"/>
  <c r="L96" i="11" s="1"/>
  <c r="Q96" i="11" s="1"/>
  <c r="V96" i="11" s="1"/>
  <c r="H30" i="11"/>
  <c r="H35" i="11" s="1"/>
  <c r="S30" i="11"/>
  <c r="G111" i="10"/>
  <c r="L111" i="10"/>
  <c r="Q111" i="10" s="1"/>
  <c r="V111" i="10"/>
  <c r="B112" i="10"/>
  <c r="G112" i="10" s="1"/>
  <c r="L112" i="10" s="1"/>
  <c r="Q112" i="10" s="1"/>
  <c r="V112" i="10" s="1"/>
  <c r="G106" i="10"/>
  <c r="L106" i="10" s="1"/>
  <c r="Q106" i="10" s="1"/>
  <c r="V106" i="10" s="1"/>
  <c r="G97" i="10"/>
  <c r="L97" i="10"/>
  <c r="Q97" i="10" s="1"/>
  <c r="V97" i="10" s="1"/>
  <c r="Q121" i="10"/>
  <c r="Q122" i="10"/>
  <c r="Q123" i="10"/>
  <c r="Q124" i="10" s="1"/>
  <c r="Q125" i="10" s="1"/>
  <c r="Q135" i="9"/>
  <c r="Q136" i="9" s="1"/>
  <c r="Q137" i="9" s="1"/>
  <c r="B97" i="9"/>
  <c r="G97" i="9" s="1"/>
  <c r="L97" i="9" s="1"/>
  <c r="Q97" i="9" s="1"/>
  <c r="V97" i="9"/>
  <c r="H35" i="9"/>
  <c r="H40" i="9" s="1"/>
  <c r="G134" i="10"/>
  <c r="G135" i="10"/>
  <c r="G136" i="10"/>
  <c r="G137" i="10"/>
  <c r="L133" i="10"/>
  <c r="L134" i="10"/>
  <c r="H35" i="8"/>
  <c r="G121" i="2"/>
  <c r="L121" i="2"/>
  <c r="B122" i="2"/>
  <c r="B123" i="2" s="1"/>
  <c r="B124" i="2" s="1"/>
  <c r="B125" i="2" s="1"/>
  <c r="G133" i="2"/>
  <c r="G134" i="2" s="1"/>
  <c r="B134" i="2"/>
  <c r="B135" i="2" s="1"/>
  <c r="B136" i="2" s="1"/>
  <c r="B137" i="2" s="1"/>
  <c r="B111" i="2"/>
  <c r="G111" i="2" s="1"/>
  <c r="G110" i="2"/>
  <c r="L110" i="2"/>
  <c r="Q110" i="2" s="1"/>
  <c r="V110" i="2" s="1"/>
  <c r="E19" i="4"/>
  <c r="S19" i="4" s="1"/>
  <c r="E24" i="4"/>
  <c r="S14" i="4"/>
  <c r="E40" i="7"/>
  <c r="S40" i="7"/>
  <c r="S35" i="7"/>
  <c r="H19" i="7"/>
  <c r="S14" i="7"/>
  <c r="G133" i="8"/>
  <c r="B135" i="8"/>
  <c r="B136" i="8" s="1"/>
  <c r="B137" i="8" s="1"/>
  <c r="L116" i="8"/>
  <c r="L117" i="8"/>
  <c r="L118" i="8" s="1"/>
  <c r="L119" i="8" s="1"/>
  <c r="Q115" i="8"/>
  <c r="Q116" i="8" s="1"/>
  <c r="Q117" i="8" s="1"/>
  <c r="Q118" i="8" s="1"/>
  <c r="Q119" i="8" s="1"/>
  <c r="B116" i="11"/>
  <c r="B117" i="11" s="1"/>
  <c r="B118" i="11" s="1"/>
  <c r="B119" i="11" s="1"/>
  <c r="G115" i="11"/>
  <c r="L115" i="11" s="1"/>
  <c r="L116" i="11" s="1"/>
  <c r="S14" i="10"/>
  <c r="S14" i="11"/>
  <c r="S14" i="8"/>
  <c r="H56" i="7"/>
  <c r="H72" i="7"/>
  <c r="B96" i="4"/>
  <c r="S14" i="2"/>
  <c r="G96" i="2"/>
  <c r="L96" i="2" s="1"/>
  <c r="Q96" i="2" s="1"/>
  <c r="V96" i="2" s="1"/>
  <c r="B106" i="2"/>
  <c r="G106" i="2" s="1"/>
  <c r="G105" i="2"/>
  <c r="L105" i="2" s="1"/>
  <c r="Q105" i="2" s="1"/>
  <c r="V105" i="2"/>
  <c r="H24" i="4"/>
  <c r="E19" i="6"/>
  <c r="S19" i="6"/>
  <c r="S14" i="6"/>
  <c r="G128" i="8"/>
  <c r="G129" i="8" s="1"/>
  <c r="G130" i="8"/>
  <c r="G131" i="8" s="1"/>
  <c r="L127" i="8"/>
  <c r="G110" i="8"/>
  <c r="L110" i="8" s="1"/>
  <c r="Q110" i="8" s="1"/>
  <c r="V110" i="8" s="1"/>
  <c r="B111" i="8"/>
  <c r="G111" i="8" s="1"/>
  <c r="L111" i="8" s="1"/>
  <c r="Q111" i="8" s="1"/>
  <c r="V111" i="8" s="1"/>
  <c r="G101" i="8"/>
  <c r="L101" i="8" s="1"/>
  <c r="Q101" i="8" s="1"/>
  <c r="V101" i="8"/>
  <c r="B102" i="8"/>
  <c r="G102" i="8" s="1"/>
  <c r="L102" i="8" s="1"/>
  <c r="Q102" i="8" s="1"/>
  <c r="V102" i="8"/>
  <c r="L10" i="8"/>
  <c r="G11" i="8"/>
  <c r="G15" i="8"/>
  <c r="G20" i="8"/>
  <c r="G25" i="8" s="1"/>
  <c r="G31" i="8" s="1"/>
  <c r="G36" i="8" s="1"/>
  <c r="G41" i="8" s="1"/>
  <c r="G46" i="8" s="1"/>
  <c r="G52" i="8" s="1"/>
  <c r="G57" i="8" s="1"/>
  <c r="G62" i="8" s="1"/>
  <c r="G67" i="8" s="1"/>
  <c r="G73" i="8" s="1"/>
  <c r="G78" i="8" s="1"/>
  <c r="G83" i="8" s="1"/>
  <c r="G88" i="8" s="1"/>
  <c r="B12" i="10"/>
  <c r="B16" i="10"/>
  <c r="B101" i="10"/>
  <c r="G100" i="10"/>
  <c r="L100" i="10"/>
  <c r="Q100" i="10" s="1"/>
  <c r="V100" i="10" s="1"/>
  <c r="Q115" i="10"/>
  <c r="Q116" i="10"/>
  <c r="Q117" i="10" s="1"/>
  <c r="Q118" i="10" s="1"/>
  <c r="Q119" i="10" s="1"/>
  <c r="L116" i="10"/>
  <c r="L117" i="10" s="1"/>
  <c r="L118" i="10" s="1"/>
  <c r="L119" i="10" s="1"/>
  <c r="H51" i="6"/>
  <c r="H56" i="6" s="1"/>
  <c r="H35" i="6"/>
  <c r="S30" i="6"/>
  <c r="B12" i="9"/>
  <c r="B17" i="9" s="1"/>
  <c r="G15" i="10"/>
  <c r="G20" i="10"/>
  <c r="G25" i="10" s="1"/>
  <c r="G31" i="10"/>
  <c r="G36" i="10" s="1"/>
  <c r="G41" i="10" s="1"/>
  <c r="G46" i="10" s="1"/>
  <c r="G52" i="10" s="1"/>
  <c r="G57" i="10" s="1"/>
  <c r="G62" i="10" s="1"/>
  <c r="G67" i="10" s="1"/>
  <c r="G73" i="10" s="1"/>
  <c r="G78" i="10" s="1"/>
  <c r="G83" i="10" s="1"/>
  <c r="G88" i="10" s="1"/>
  <c r="G11" i="10"/>
  <c r="G12" i="10" s="1"/>
  <c r="L10" i="10"/>
  <c r="L10" i="11"/>
  <c r="L11" i="11" s="1"/>
  <c r="L12" i="11"/>
  <c r="G15" i="11"/>
  <c r="G20" i="11" s="1"/>
  <c r="G25" i="11" s="1"/>
  <c r="G31" i="11"/>
  <c r="G36" i="11"/>
  <c r="G41" i="11" s="1"/>
  <c r="G46" i="11" s="1"/>
  <c r="G52" i="11" s="1"/>
  <c r="G57" i="11"/>
  <c r="G62" i="11" s="1"/>
  <c r="G67" i="11" s="1"/>
  <c r="G73" i="11" s="1"/>
  <c r="G78" i="11" s="1"/>
  <c r="G83" i="11" s="1"/>
  <c r="G88" i="11" s="1"/>
  <c r="G11" i="11"/>
  <c r="G12" i="11" s="1"/>
  <c r="G100" i="9"/>
  <c r="L100" i="9" s="1"/>
  <c r="Q100" i="9" s="1"/>
  <c r="V100" i="9" s="1"/>
  <c r="B101" i="9"/>
  <c r="B102" i="9" s="1"/>
  <c r="G102" i="9" s="1"/>
  <c r="L102" i="9" s="1"/>
  <c r="Q102" i="9"/>
  <c r="V102" i="9"/>
  <c r="G100" i="11"/>
  <c r="L100" i="11"/>
  <c r="Q100" i="11"/>
  <c r="V100" i="11"/>
  <c r="G16" i="10"/>
  <c r="G21" i="10" s="1"/>
  <c r="G26" i="10"/>
  <c r="G32" i="10" s="1"/>
  <c r="G37" i="10"/>
  <c r="G42" i="10" s="1"/>
  <c r="G47" i="10" s="1"/>
  <c r="G53" i="10" s="1"/>
  <c r="G58" i="10"/>
  <c r="G63" i="10" s="1"/>
  <c r="G68" i="10" s="1"/>
  <c r="G74" i="10" s="1"/>
  <c r="G79" i="10" s="1"/>
  <c r="G84" i="10" s="1"/>
  <c r="G89" i="10" s="1"/>
  <c r="B13" i="9"/>
  <c r="B18" i="9" s="1"/>
  <c r="S51" i="6"/>
  <c r="H72" i="6"/>
  <c r="H77" i="6" s="1"/>
  <c r="S77" i="6" s="1"/>
  <c r="B112" i="8"/>
  <c r="G112" i="8" s="1"/>
  <c r="L112" i="8" s="1"/>
  <c r="Q112" i="8" s="1"/>
  <c r="V112" i="8"/>
  <c r="L106" i="2"/>
  <c r="Q106" i="2" s="1"/>
  <c r="V106" i="2" s="1"/>
  <c r="B107" i="2"/>
  <c r="G107" i="2" s="1"/>
  <c r="L107" i="2" s="1"/>
  <c r="Q107" i="2"/>
  <c r="V107" i="2"/>
  <c r="G116" i="11"/>
  <c r="G117" i="11"/>
  <c r="G118" i="11"/>
  <c r="G119" i="11" s="1"/>
  <c r="B112" i="2"/>
  <c r="G112" i="2" s="1"/>
  <c r="L112" i="2" s="1"/>
  <c r="Q112" i="2" s="1"/>
  <c r="V112" i="2"/>
  <c r="L111" i="2"/>
  <c r="Q111" i="2" s="1"/>
  <c r="V111" i="2" s="1"/>
  <c r="G135" i="2"/>
  <c r="G136" i="2"/>
  <c r="G137" i="2" s="1"/>
  <c r="G122" i="2"/>
  <c r="G123" i="2"/>
  <c r="G124" i="2"/>
  <c r="G125" i="2" s="1"/>
  <c r="L11" i="10"/>
  <c r="L12" i="10" s="1"/>
  <c r="L15" i="10"/>
  <c r="L20" i="10" s="1"/>
  <c r="L25" i="10"/>
  <c r="L31" i="10" s="1"/>
  <c r="L36" i="10" s="1"/>
  <c r="L41" i="10" s="1"/>
  <c r="L46" i="10"/>
  <c r="L52" i="10"/>
  <c r="L57" i="10" s="1"/>
  <c r="L62" i="10" s="1"/>
  <c r="L67" i="10" s="1"/>
  <c r="L73" i="10" s="1"/>
  <c r="L78" i="10" s="1"/>
  <c r="L83" i="10" s="1"/>
  <c r="L88" i="10" s="1"/>
  <c r="Q10" i="10"/>
  <c r="L11" i="8"/>
  <c r="Q10" i="8"/>
  <c r="Q15" i="8" s="1"/>
  <c r="L15" i="8"/>
  <c r="L20" i="8" s="1"/>
  <c r="L25" i="8"/>
  <c r="L31" i="8" s="1"/>
  <c r="L36" i="8" s="1"/>
  <c r="L41" i="8" s="1"/>
  <c r="L46" i="8" s="1"/>
  <c r="L52" i="8" s="1"/>
  <c r="L57" i="8" s="1"/>
  <c r="L62" i="8" s="1"/>
  <c r="L67" i="8" s="1"/>
  <c r="L73" i="8" s="1"/>
  <c r="L78" i="8" s="1"/>
  <c r="L83" i="8" s="1"/>
  <c r="L88" i="8" s="1"/>
  <c r="S19" i="2"/>
  <c r="B97" i="4"/>
  <c r="G97" i="4" s="1"/>
  <c r="L97" i="4" s="1"/>
  <c r="Q97" i="4" s="1"/>
  <c r="G96" i="4"/>
  <c r="L96" i="4" s="1"/>
  <c r="Q96" i="4" s="1"/>
  <c r="G134" i="8"/>
  <c r="G135" i="8"/>
  <c r="G136" i="8"/>
  <c r="G137" i="8" s="1"/>
  <c r="L133" i="8"/>
  <c r="H24" i="7"/>
  <c r="S24" i="7"/>
  <c r="S19" i="7"/>
  <c r="E45" i="7"/>
  <c r="S45" i="7" s="1"/>
  <c r="S35" i="8"/>
  <c r="H40" i="8"/>
  <c r="Q133" i="10"/>
  <c r="Q134" i="10" s="1"/>
  <c r="Q135" i="10" s="1"/>
  <c r="Q136" i="10" s="1"/>
  <c r="Q137" i="10" s="1"/>
  <c r="L135" i="10"/>
  <c r="L136" i="10" s="1"/>
  <c r="L137" i="10" s="1"/>
  <c r="S35" i="9"/>
  <c r="S72" i="6"/>
  <c r="G17" i="10"/>
  <c r="G22" i="10" s="1"/>
  <c r="G27" i="10" s="1"/>
  <c r="G33" i="10" s="1"/>
  <c r="G38" i="10" s="1"/>
  <c r="G43" i="10" s="1"/>
  <c r="G48" i="10" s="1"/>
  <c r="G54" i="10" s="1"/>
  <c r="G59" i="10" s="1"/>
  <c r="G64" i="10" s="1"/>
  <c r="G69" i="10" s="1"/>
  <c r="G75" i="10" s="1"/>
  <c r="G80" i="10" s="1"/>
  <c r="G85" i="10" s="1"/>
  <c r="G90" i="10" s="1"/>
  <c r="G13" i="10"/>
  <c r="G18" i="10" s="1"/>
  <c r="G23" i="10" s="1"/>
  <c r="G28" i="10" s="1"/>
  <c r="G34" i="10" s="1"/>
  <c r="G39" i="10" s="1"/>
  <c r="G44" i="10" s="1"/>
  <c r="G49" i="10"/>
  <c r="G55" i="10" s="1"/>
  <c r="G60" i="10" s="1"/>
  <c r="G65" i="10" s="1"/>
  <c r="G70" i="10" s="1"/>
  <c r="G76" i="10" s="1"/>
  <c r="G81" i="10" s="1"/>
  <c r="G86" i="10" s="1"/>
  <c r="G91" i="10" s="1"/>
  <c r="S40" i="8"/>
  <c r="H45" i="8"/>
  <c r="H51" i="8" s="1"/>
  <c r="S24" i="2"/>
  <c r="H30" i="2"/>
  <c r="Q20" i="8"/>
  <c r="Q25" i="8" s="1"/>
  <c r="Q31" i="8" s="1"/>
  <c r="Q36" i="8" s="1"/>
  <c r="Q41" i="8" s="1"/>
  <c r="Q46" i="8" s="1"/>
  <c r="Q52" i="8" s="1"/>
  <c r="Q57" i="8" s="1"/>
  <c r="Q62" i="8" s="1"/>
  <c r="Q67" i="8" s="1"/>
  <c r="Q73" i="8" s="1"/>
  <c r="Q78" i="8" s="1"/>
  <c r="Q83" i="8" s="1"/>
  <c r="Q88" i="8" s="1"/>
  <c r="Q15" i="10"/>
  <c r="Q20" i="10" s="1"/>
  <c r="Q25" i="10"/>
  <c r="Q31" i="10" s="1"/>
  <c r="Q36" i="10"/>
  <c r="Q41" i="10"/>
  <c r="Q46" i="10" s="1"/>
  <c r="Q52" i="10" s="1"/>
  <c r="Q57" i="10" s="1"/>
  <c r="Q62" i="10" s="1"/>
  <c r="Q67" i="10" s="1"/>
  <c r="Q73" i="10" s="1"/>
  <c r="Q78" i="10" s="1"/>
  <c r="Q83" i="10"/>
  <c r="Q88" i="10" s="1"/>
  <c r="L16" i="10"/>
  <c r="L21" i="10" s="1"/>
  <c r="L26" i="10"/>
  <c r="L32" i="10" s="1"/>
  <c r="L37" i="10"/>
  <c r="L42" i="10" s="1"/>
  <c r="L47" i="10" s="1"/>
  <c r="L53" i="10" s="1"/>
  <c r="L58" i="10" s="1"/>
  <c r="L63" i="10" s="1"/>
  <c r="L68" i="10"/>
  <c r="L74" i="10" s="1"/>
  <c r="L79" i="10" s="1"/>
  <c r="L84" i="10" s="1"/>
  <c r="L89" i="10" s="1"/>
  <c r="Q121" i="2"/>
  <c r="Q122" i="2" s="1"/>
  <c r="Q123" i="2"/>
  <c r="Q124" i="2" s="1"/>
  <c r="Q125" i="2" s="1"/>
  <c r="L122" i="2"/>
  <c r="L123" i="2" s="1"/>
  <c r="L124" i="2" s="1"/>
  <c r="L125" i="2"/>
  <c r="Q115" i="11"/>
  <c r="Q116" i="11" s="1"/>
  <c r="Q117" i="11"/>
  <c r="Q118" i="11"/>
  <c r="Q119" i="11" s="1"/>
  <c r="L117" i="11"/>
  <c r="L118" i="11" s="1"/>
  <c r="L119" i="11" s="1"/>
  <c r="S56" i="6"/>
  <c r="H61" i="6"/>
  <c r="S61" i="6"/>
  <c r="H82" i="6"/>
  <c r="L13" i="10"/>
  <c r="L18" i="10" s="1"/>
  <c r="L23" i="10" s="1"/>
  <c r="L28" i="10" s="1"/>
  <c r="L34" i="10" s="1"/>
  <c r="L39" i="10" s="1"/>
  <c r="L44" i="10" s="1"/>
  <c r="L49" i="10" s="1"/>
  <c r="L55" i="10" s="1"/>
  <c r="L60" i="10" s="1"/>
  <c r="L65" i="10" s="1"/>
  <c r="L70" i="10" s="1"/>
  <c r="L76" i="10" s="1"/>
  <c r="L81" i="10" s="1"/>
  <c r="L86" i="10" s="1"/>
  <c r="L91" i="10" s="1"/>
  <c r="L17" i="10"/>
  <c r="L22" i="10" s="1"/>
  <c r="L27" i="10"/>
  <c r="L33" i="10"/>
  <c r="L38" i="10" s="1"/>
  <c r="L43" i="10" s="1"/>
  <c r="L48" i="10"/>
  <c r="L54" i="10" s="1"/>
  <c r="L59" i="10" s="1"/>
  <c r="L64" i="10" s="1"/>
  <c r="L69" i="10" s="1"/>
  <c r="L75" i="10" s="1"/>
  <c r="L80" i="10"/>
  <c r="L85" i="10" s="1"/>
  <c r="L90" i="10" s="1"/>
  <c r="H35" i="2"/>
  <c r="S30" i="2"/>
  <c r="S45" i="8"/>
  <c r="B13" i="4"/>
  <c r="B18" i="4" s="1"/>
  <c r="B17" i="4"/>
  <c r="E45" i="9"/>
  <c r="H24" i="10"/>
  <c r="S19" i="10"/>
  <c r="G127" i="11"/>
  <c r="B128" i="11"/>
  <c r="B129" i="11"/>
  <c r="B130" i="11"/>
  <c r="B131" i="11" s="1"/>
  <c r="B13" i="10"/>
  <c r="B18" i="10" s="1"/>
  <c r="B17" i="10"/>
  <c r="B107" i="9"/>
  <c r="G107" i="9" s="1"/>
  <c r="L107" i="9" s="1"/>
  <c r="Q107" i="9" s="1"/>
  <c r="V107" i="9" s="1"/>
  <c r="G106" i="9"/>
  <c r="L106" i="9" s="1"/>
  <c r="Q106" i="9" s="1"/>
  <c r="V106" i="9"/>
  <c r="L16" i="8"/>
  <c r="L21" i="8" s="1"/>
  <c r="L26" i="8" s="1"/>
  <c r="L32" i="8" s="1"/>
  <c r="L37" i="8" s="1"/>
  <c r="L42" i="8" s="1"/>
  <c r="L47" i="8" s="1"/>
  <c r="L53" i="8" s="1"/>
  <c r="L58" i="8" s="1"/>
  <c r="L63" i="8" s="1"/>
  <c r="L68" i="8" s="1"/>
  <c r="L74" i="8" s="1"/>
  <c r="L79" i="8" s="1"/>
  <c r="L84" i="8" s="1"/>
  <c r="L89" i="8" s="1"/>
  <c r="L12" i="8"/>
  <c r="Q121" i="11"/>
  <c r="Q122" i="11" s="1"/>
  <c r="Q123" i="11" s="1"/>
  <c r="Q124" i="11" s="1"/>
  <c r="Q125" i="11" s="1"/>
  <c r="L122" i="11"/>
  <c r="L123" i="11" s="1"/>
  <c r="L124" i="11" s="1"/>
  <c r="L125" i="11"/>
  <c r="L128" i="8"/>
  <c r="L129" i="8" s="1"/>
  <c r="L130" i="8" s="1"/>
  <c r="L131" i="8"/>
  <c r="Q127" i="8"/>
  <c r="Q128" i="8" s="1"/>
  <c r="Q129" i="8" s="1"/>
  <c r="Q130" i="8"/>
  <c r="Q131" i="8" s="1"/>
  <c r="Q121" i="9"/>
  <c r="Q122" i="9"/>
  <c r="Q123" i="9"/>
  <c r="Q124" i="9" s="1"/>
  <c r="Q125" i="9" s="1"/>
  <c r="S24" i="9"/>
  <c r="B116" i="2"/>
  <c r="B117" i="2"/>
  <c r="B118" i="2" s="1"/>
  <c r="B119" i="2" s="1"/>
  <c r="G115" i="2"/>
  <c r="G105" i="4"/>
  <c r="L105" i="4"/>
  <c r="Q105" i="4" s="1"/>
  <c r="B106" i="4"/>
  <c r="B107" i="4" s="1"/>
  <c r="G107" i="4" s="1"/>
  <c r="B12" i="6"/>
  <c r="B13" i="6" s="1"/>
  <c r="B18" i="6" s="1"/>
  <c r="B16" i="6"/>
  <c r="G96" i="8"/>
  <c r="L96" i="8"/>
  <c r="Q96" i="8"/>
  <c r="V96" i="8"/>
  <c r="B97" i="8"/>
  <c r="G97" i="8"/>
  <c r="L97" i="8"/>
  <c r="Q97" i="8"/>
  <c r="V97" i="8" s="1"/>
  <c r="G111" i="7"/>
  <c r="L111" i="7"/>
  <c r="Q111" i="7"/>
  <c r="B96" i="7"/>
  <c r="B97" i="7" s="1"/>
  <c r="G97" i="7" s="1"/>
  <c r="G95" i="7"/>
  <c r="L95" i="7" s="1"/>
  <c r="Q95" i="7" s="1"/>
  <c r="B106" i="7"/>
  <c r="B107" i="7"/>
  <c r="G107" i="7"/>
  <c r="L107" i="7" s="1"/>
  <c r="Q107" i="7" s="1"/>
  <c r="G105" i="7"/>
  <c r="L105" i="7"/>
  <c r="Q105" i="7" s="1"/>
  <c r="G121" i="8"/>
  <c r="B122" i="8"/>
  <c r="B123" i="8" s="1"/>
  <c r="B124" i="8" s="1"/>
  <c r="B125" i="8" s="1"/>
  <c r="G111" i="4"/>
  <c r="L111" i="4"/>
  <c r="Q111" i="4" s="1"/>
  <c r="B128" i="9"/>
  <c r="B129" i="9"/>
  <c r="B130" i="9"/>
  <c r="B131" i="9" s="1"/>
  <c r="G127" i="9"/>
  <c r="B12" i="11"/>
  <c r="B17" i="11" s="1"/>
  <c r="B16" i="11"/>
  <c r="B128" i="10"/>
  <c r="B129" i="10"/>
  <c r="B130" i="10"/>
  <c r="B131" i="10" s="1"/>
  <c r="G127" i="10"/>
  <c r="L127" i="10"/>
  <c r="G133" i="11"/>
  <c r="G134" i="11" s="1"/>
  <c r="G135" i="11" s="1"/>
  <c r="G136" i="11" s="1"/>
  <c r="G137" i="11" s="1"/>
  <c r="H30" i="10"/>
  <c r="S30" i="10" s="1"/>
  <c r="S24" i="10"/>
  <c r="L107" i="4"/>
  <c r="Q107" i="4"/>
  <c r="B13" i="11"/>
  <c r="B18" i="11" s="1"/>
  <c r="L115" i="2"/>
  <c r="G116" i="2"/>
  <c r="G117" i="2" s="1"/>
  <c r="G118" i="2" s="1"/>
  <c r="G119" i="2"/>
  <c r="G17" i="11"/>
  <c r="G22" i="11" s="1"/>
  <c r="G27" i="11" s="1"/>
  <c r="G33" i="11" s="1"/>
  <c r="G38" i="11" s="1"/>
  <c r="G43" i="11" s="1"/>
  <c r="G48" i="11" s="1"/>
  <c r="G54" i="11" s="1"/>
  <c r="G59" i="11" s="1"/>
  <c r="G64" i="11" s="1"/>
  <c r="G69" i="11" s="1"/>
  <c r="G75" i="11" s="1"/>
  <c r="G80" i="11" s="1"/>
  <c r="G85" i="11" s="1"/>
  <c r="G90" i="11" s="1"/>
  <c r="G13" i="11"/>
  <c r="G18" i="11"/>
  <c r="G23" i="11" s="1"/>
  <c r="G28" i="11" s="1"/>
  <c r="G34" i="11" s="1"/>
  <c r="G39" i="11" s="1"/>
  <c r="G44" i="11" s="1"/>
  <c r="G49" i="11" s="1"/>
  <c r="G55" i="11" s="1"/>
  <c r="G60" i="11" s="1"/>
  <c r="G65" i="11" s="1"/>
  <c r="G70" i="11" s="1"/>
  <c r="G76" i="11" s="1"/>
  <c r="G81" i="11" s="1"/>
  <c r="G86" i="11" s="1"/>
  <c r="G91" i="11" s="1"/>
  <c r="L127" i="9"/>
  <c r="G128" i="9"/>
  <c r="G129" i="9" s="1"/>
  <c r="G130" i="9" s="1"/>
  <c r="G131" i="9" s="1"/>
  <c r="G122" i="8"/>
  <c r="G123" i="8" s="1"/>
  <c r="G124" i="8" s="1"/>
  <c r="G125" i="8"/>
  <c r="L121" i="8"/>
  <c r="L97" i="7"/>
  <c r="Q97" i="7"/>
  <c r="B17" i="6"/>
  <c r="L127" i="11"/>
  <c r="L128" i="11" s="1"/>
  <c r="L129" i="11" s="1"/>
  <c r="L130" i="11" s="1"/>
  <c r="L131" i="11" s="1"/>
  <c r="G128" i="11"/>
  <c r="G129" i="11" s="1"/>
  <c r="G130" i="11" s="1"/>
  <c r="G131" i="11" s="1"/>
  <c r="Q127" i="11"/>
  <c r="Q128" i="11" s="1"/>
  <c r="Q129" i="11" s="1"/>
  <c r="Q130" i="11" s="1"/>
  <c r="Q131" i="11" s="1"/>
  <c r="Q127" i="10"/>
  <c r="Q128" i="10"/>
  <c r="Q129" i="10"/>
  <c r="Q130" i="10" s="1"/>
  <c r="Q131" i="10" s="1"/>
  <c r="L128" i="10"/>
  <c r="L129" i="10" s="1"/>
  <c r="L130" i="10" s="1"/>
  <c r="L131" i="10" s="1"/>
  <c r="G106" i="7"/>
  <c r="L106" i="7"/>
  <c r="Q106" i="7"/>
  <c r="G128" i="10"/>
  <c r="G129" i="10"/>
  <c r="G130" i="10"/>
  <c r="G131" i="10"/>
  <c r="S35" i="2"/>
  <c r="H40" i="2"/>
  <c r="H56" i="8"/>
  <c r="S51" i="8"/>
  <c r="L16" i="11"/>
  <c r="L21" i="11"/>
  <c r="L26" i="11"/>
  <c r="L32" i="11"/>
  <c r="L37" i="11" s="1"/>
  <c r="L42" i="11"/>
  <c r="L47" i="11" s="1"/>
  <c r="L53" i="11" s="1"/>
  <c r="L58" i="11" s="1"/>
  <c r="L63" i="11" s="1"/>
  <c r="L68" i="11" s="1"/>
  <c r="L74" i="11" s="1"/>
  <c r="L79" i="11" s="1"/>
  <c r="L84" i="11" s="1"/>
  <c r="L89" i="11" s="1"/>
  <c r="Q133" i="8"/>
  <c r="Q134" i="8" s="1"/>
  <c r="Q135" i="8" s="1"/>
  <c r="Q136" i="8" s="1"/>
  <c r="Q137" i="8" s="1"/>
  <c r="L134" i="8"/>
  <c r="L135" i="8"/>
  <c r="L136" i="8"/>
  <c r="L137" i="8"/>
  <c r="Q10" i="11"/>
  <c r="L15" i="11"/>
  <c r="L20" i="11"/>
  <c r="L25" i="11"/>
  <c r="L31" i="11" s="1"/>
  <c r="L36" i="11"/>
  <c r="L41" i="11" s="1"/>
  <c r="L46" i="11" s="1"/>
  <c r="L52" i="11" s="1"/>
  <c r="L57" i="11" s="1"/>
  <c r="L62" i="11" s="1"/>
  <c r="L67" i="11" s="1"/>
  <c r="L73" i="11" s="1"/>
  <c r="L78" i="11" s="1"/>
  <c r="L83" i="11" s="1"/>
  <c r="L88" i="11" s="1"/>
  <c r="G16" i="8"/>
  <c r="G21" i="8" s="1"/>
  <c r="G26" i="8" s="1"/>
  <c r="G32" i="8" s="1"/>
  <c r="G37" i="8" s="1"/>
  <c r="G42" i="8" s="1"/>
  <c r="G47" i="8" s="1"/>
  <c r="G53" i="8" s="1"/>
  <c r="G58" i="8" s="1"/>
  <c r="G63" i="8" s="1"/>
  <c r="G68" i="8" s="1"/>
  <c r="G74" i="8" s="1"/>
  <c r="G79" i="8" s="1"/>
  <c r="G84" i="8" s="1"/>
  <c r="G89" i="8" s="1"/>
  <c r="G12" i="8"/>
  <c r="G101" i="9"/>
  <c r="L101" i="9"/>
  <c r="Q101" i="9"/>
  <c r="V101" i="9" s="1"/>
  <c r="H40" i="11"/>
  <c r="S35" i="11"/>
  <c r="G95" i="2"/>
  <c r="L95" i="2" s="1"/>
  <c r="Q95" i="2" s="1"/>
  <c r="V95" i="2" s="1"/>
  <c r="S24" i="8"/>
  <c r="B12" i="8"/>
  <c r="B13" i="8" s="1"/>
  <c r="B18" i="8" s="1"/>
  <c r="B116" i="9"/>
  <c r="B117" i="9" s="1"/>
  <c r="B118" i="9"/>
  <c r="B119" i="9" s="1"/>
  <c r="G115" i="9"/>
  <c r="G116" i="9" s="1"/>
  <c r="G117" i="9" s="1"/>
  <c r="G118" i="9" s="1"/>
  <c r="G119" i="9" s="1"/>
  <c r="L115" i="9"/>
  <c r="L116" i="9" s="1"/>
  <c r="L117" i="9" s="1"/>
  <c r="L118" i="9" s="1"/>
  <c r="L119" i="9" s="1"/>
  <c r="S40" i="11"/>
  <c r="H45" i="11"/>
  <c r="V10" i="11"/>
  <c r="Q15" i="11"/>
  <c r="Q20" i="11"/>
  <c r="Q25" i="11" s="1"/>
  <c r="Q31" i="11" s="1"/>
  <c r="Q36" i="11" s="1"/>
  <c r="Q41" i="11" s="1"/>
  <c r="Q46" i="11" s="1"/>
  <c r="Q52" i="11" s="1"/>
  <c r="Q57" i="11" s="1"/>
  <c r="Q62" i="11" s="1"/>
  <c r="Q67" i="11" s="1"/>
  <c r="Q73" i="11" s="1"/>
  <c r="Q78" i="11" s="1"/>
  <c r="Q83" i="11" s="1"/>
  <c r="Q88" i="11" s="1"/>
  <c r="Q11" i="11"/>
  <c r="B17" i="8"/>
  <c r="H45" i="2"/>
  <c r="S40" i="2"/>
  <c r="S56" i="8"/>
  <c r="H61" i="8"/>
  <c r="S61" i="8" s="1"/>
  <c r="V15" i="11"/>
  <c r="V20" i="11" s="1"/>
  <c r="V25" i="11"/>
  <c r="V31" i="11"/>
  <c r="V36" i="11"/>
  <c r="V41" i="11" s="1"/>
  <c r="V46" i="11" s="1"/>
  <c r="V52" i="11" s="1"/>
  <c r="V57" i="11" s="1"/>
  <c r="V62" i="11" s="1"/>
  <c r="V67" i="11" s="1"/>
  <c r="V73" i="11" s="1"/>
  <c r="V78" i="11" s="1"/>
  <c r="V83" i="11" s="1"/>
  <c r="V88" i="11" s="1"/>
  <c r="V11" i="11"/>
  <c r="V12" i="11" s="1"/>
  <c r="H51" i="2"/>
  <c r="S51" i="2" s="1"/>
  <c r="S45" i="2"/>
  <c r="H66" i="8"/>
  <c r="H72" i="8" s="1"/>
  <c r="Q12" i="11"/>
  <c r="Q16" i="11"/>
  <c r="Q21" i="11" s="1"/>
  <c r="Q26" i="11" s="1"/>
  <c r="Q32" i="11" s="1"/>
  <c r="Q37" i="11" s="1"/>
  <c r="Q42" i="11" s="1"/>
  <c r="Q47" i="11" s="1"/>
  <c r="Q53" i="11" s="1"/>
  <c r="Q58" i="11" s="1"/>
  <c r="Q63" i="11" s="1"/>
  <c r="Q68" i="11" s="1"/>
  <c r="Q74" i="11" s="1"/>
  <c r="Q79" i="11" s="1"/>
  <c r="Q84" i="11" s="1"/>
  <c r="Q89" i="11" s="1"/>
  <c r="H51" i="11"/>
  <c r="H56" i="11" s="1"/>
  <c r="S45" i="11"/>
  <c r="Q13" i="11"/>
  <c r="Q18" i="11" s="1"/>
  <c r="Q23" i="11" s="1"/>
  <c r="Q28" i="11" s="1"/>
  <c r="Q34" i="11" s="1"/>
  <c r="Q39" i="11" s="1"/>
  <c r="Q44" i="11" s="1"/>
  <c r="Q49" i="11" s="1"/>
  <c r="Q55" i="11" s="1"/>
  <c r="Q60" i="11" s="1"/>
  <c r="Q65" i="11" s="1"/>
  <c r="Q70" i="11" s="1"/>
  <c r="Q76" i="11" s="1"/>
  <c r="Q81" i="11" s="1"/>
  <c r="Q86" i="11" s="1"/>
  <c r="Q91" i="11" s="1"/>
  <c r="Q17" i="11"/>
  <c r="Q22" i="11" s="1"/>
  <c r="Q27" i="11" s="1"/>
  <c r="Q33" i="11" s="1"/>
  <c r="Q38" i="11" s="1"/>
  <c r="Q43" i="11" s="1"/>
  <c r="Q48" i="11" s="1"/>
  <c r="Q54" i="11" s="1"/>
  <c r="Q59" i="11" s="1"/>
  <c r="Q64" i="11" s="1"/>
  <c r="Q69" i="11" s="1"/>
  <c r="Q75" i="11" s="1"/>
  <c r="Q80" i="11" s="1"/>
  <c r="Q85" i="11" s="1"/>
  <c r="Q90" i="11" s="1"/>
  <c r="S66" i="8"/>
  <c r="H56" i="2"/>
  <c r="S56" i="2" s="1"/>
  <c r="H61" i="2"/>
  <c r="S61" i="2" s="1"/>
  <c r="H66" i="2"/>
  <c r="H72" i="2" s="1"/>
  <c r="G11" i="7" l="1"/>
  <c r="G15" i="7"/>
  <c r="G20" i="7" s="1"/>
  <c r="G25" i="7" s="1"/>
  <c r="G31" i="7" s="1"/>
  <c r="G36" i="7" s="1"/>
  <c r="G41" i="7" s="1"/>
  <c r="G46" i="7" s="1"/>
  <c r="G52" i="7" s="1"/>
  <c r="G57" i="7" s="1"/>
  <c r="G62" i="7" s="1"/>
  <c r="G67" i="7" s="1"/>
  <c r="G73" i="7" s="1"/>
  <c r="G78" i="7" s="1"/>
  <c r="G83" i="7" s="1"/>
  <c r="G88" i="7" s="1"/>
  <c r="L10" i="6"/>
  <c r="G12" i="6"/>
  <c r="G17" i="6" s="1"/>
  <c r="G22" i="6" s="1"/>
  <c r="G33" i="6" s="1"/>
  <c r="G38" i="6" s="1"/>
  <c r="G43" i="6" s="1"/>
  <c r="G54" i="6" s="1"/>
  <c r="G59" i="6" s="1"/>
  <c r="G64" i="6" s="1"/>
  <c r="G75" i="6" s="1"/>
  <c r="G80" i="6" s="1"/>
  <c r="G85" i="6" s="1"/>
  <c r="Q11" i="7"/>
  <c r="Q16" i="7" s="1"/>
  <c r="Q21" i="7" s="1"/>
  <c r="Q26" i="7" s="1"/>
  <c r="Q32" i="7" s="1"/>
  <c r="Q37" i="7" s="1"/>
  <c r="Q42" i="7" s="1"/>
  <c r="Q47" i="7" s="1"/>
  <c r="Q53" i="7" s="1"/>
  <c r="Q58" i="7" s="1"/>
  <c r="Q63" i="7" s="1"/>
  <c r="Q68" i="7" s="1"/>
  <c r="Q74" i="7" s="1"/>
  <c r="Q79" i="7" s="1"/>
  <c r="Q84" i="7" s="1"/>
  <c r="Q89" i="7" s="1"/>
  <c r="Q15" i="7"/>
  <c r="Q20" i="7" s="1"/>
  <c r="Q25" i="7" s="1"/>
  <c r="Q31" i="7" s="1"/>
  <c r="Q36" i="7" s="1"/>
  <c r="Q41" i="7" s="1"/>
  <c r="Q46" i="7" s="1"/>
  <c r="Q52" i="7" s="1"/>
  <c r="Q57" i="7" s="1"/>
  <c r="Q62" i="7" s="1"/>
  <c r="Q67" i="7" s="1"/>
  <c r="Q73" i="7" s="1"/>
  <c r="Q78" i="7" s="1"/>
  <c r="Q83" i="7" s="1"/>
  <c r="Q88" i="7" s="1"/>
  <c r="L15" i="7"/>
  <c r="L20" i="7" s="1"/>
  <c r="L25" i="7" s="1"/>
  <c r="L31" i="7" s="1"/>
  <c r="L36" i="7" s="1"/>
  <c r="L41" i="7" s="1"/>
  <c r="L46" i="7" s="1"/>
  <c r="L52" i="7" s="1"/>
  <c r="L57" i="7" s="1"/>
  <c r="L62" i="7" s="1"/>
  <c r="L67" i="7" s="1"/>
  <c r="L73" i="7" s="1"/>
  <c r="L78" i="7" s="1"/>
  <c r="L83" i="7" s="1"/>
  <c r="L88" i="7" s="1"/>
  <c r="L11" i="7"/>
  <c r="L12" i="7" s="1"/>
  <c r="L13" i="7" s="1"/>
  <c r="L18" i="7" s="1"/>
  <c r="L23" i="7" s="1"/>
  <c r="L28" i="7" s="1"/>
  <c r="L34" i="7" s="1"/>
  <c r="L39" i="7" s="1"/>
  <c r="L44" i="7" s="1"/>
  <c r="L49" i="7" s="1"/>
  <c r="L55" i="7" s="1"/>
  <c r="L60" i="7" s="1"/>
  <c r="L65" i="7" s="1"/>
  <c r="L70" i="7" s="1"/>
  <c r="L76" i="7" s="1"/>
  <c r="L81" i="7" s="1"/>
  <c r="L86" i="7" s="1"/>
  <c r="L91" i="7" s="1"/>
  <c r="L17" i="7"/>
  <c r="L22" i="7" s="1"/>
  <c r="L27" i="7" s="1"/>
  <c r="L33" i="7" s="1"/>
  <c r="L38" i="7" s="1"/>
  <c r="L43" i="7" s="1"/>
  <c r="L48" i="7" s="1"/>
  <c r="L54" i="7" s="1"/>
  <c r="L59" i="7" s="1"/>
  <c r="L64" i="7" s="1"/>
  <c r="L69" i="7" s="1"/>
  <c r="L75" i="7" s="1"/>
  <c r="L80" i="7" s="1"/>
  <c r="L85" i="7" s="1"/>
  <c r="L90" i="7" s="1"/>
  <c r="L16" i="7"/>
  <c r="L21" i="7" s="1"/>
  <c r="L26" i="7" s="1"/>
  <c r="L32" i="7" s="1"/>
  <c r="L37" i="7" s="1"/>
  <c r="L42" i="7" s="1"/>
  <c r="L47" i="7" s="1"/>
  <c r="L53" i="7" s="1"/>
  <c r="L58" i="7" s="1"/>
  <c r="L63" i="7" s="1"/>
  <c r="L68" i="7" s="1"/>
  <c r="L74" i="7" s="1"/>
  <c r="L79" i="7" s="1"/>
  <c r="L84" i="7" s="1"/>
  <c r="L89" i="7" s="1"/>
  <c r="Q10" i="6"/>
  <c r="G17" i="4"/>
  <c r="G22" i="4" s="1"/>
  <c r="G27" i="4" s="1"/>
  <c r="G33" i="4" s="1"/>
  <c r="G38" i="4" s="1"/>
  <c r="G43" i="4" s="1"/>
  <c r="G48" i="4" s="1"/>
  <c r="G54" i="4" s="1"/>
  <c r="G59" i="4" s="1"/>
  <c r="G64" i="4" s="1"/>
  <c r="G69" i="4" s="1"/>
  <c r="G75" i="4" s="1"/>
  <c r="G80" i="4" s="1"/>
  <c r="G85" i="4" s="1"/>
  <c r="G90" i="4" s="1"/>
  <c r="G16" i="4"/>
  <c r="G21" i="4" s="1"/>
  <c r="G26" i="4" s="1"/>
  <c r="G32" i="4" s="1"/>
  <c r="G37" i="4" s="1"/>
  <c r="G42" i="4" s="1"/>
  <c r="G47" i="4" s="1"/>
  <c r="G53" i="4" s="1"/>
  <c r="G58" i="4" s="1"/>
  <c r="G63" i="4" s="1"/>
  <c r="G68" i="4" s="1"/>
  <c r="G74" i="4" s="1"/>
  <c r="G79" i="4" s="1"/>
  <c r="G84" i="4" s="1"/>
  <c r="G89" i="4" s="1"/>
  <c r="L21" i="16"/>
  <c r="L26" i="16" s="1"/>
  <c r="L42" i="16" s="1"/>
  <c r="L47" i="16" s="1"/>
  <c r="L63" i="16" s="1"/>
  <c r="L68" i="16" s="1"/>
  <c r="L84" i="16" s="1"/>
  <c r="L89" i="16" s="1"/>
  <c r="H82" i="16"/>
  <c r="S77" i="16"/>
  <c r="H45" i="16"/>
  <c r="S45" i="16" s="1"/>
  <c r="S40" i="16"/>
  <c r="Q20" i="16"/>
  <c r="Q25" i="16" s="1"/>
  <c r="Q41" i="16" s="1"/>
  <c r="Q46" i="16" s="1"/>
  <c r="Q62" i="16" s="1"/>
  <c r="Q67" i="16" s="1"/>
  <c r="Q83" i="16" s="1"/>
  <c r="Q88" i="16" s="1"/>
  <c r="H66" i="16"/>
  <c r="S66" i="16" s="1"/>
  <c r="S61" i="16"/>
  <c r="Q15" i="15"/>
  <c r="Q20" i="15" s="1"/>
  <c r="Q25" i="15" s="1"/>
  <c r="Q31" i="15" s="1"/>
  <c r="Q36" i="15" s="1"/>
  <c r="Q41" i="15" s="1"/>
  <c r="Q46" i="15" s="1"/>
  <c r="Q52" i="15" s="1"/>
  <c r="Q57" i="15" s="1"/>
  <c r="Q62" i="15" s="1"/>
  <c r="Q67" i="15" s="1"/>
  <c r="Q73" i="15" s="1"/>
  <c r="Q78" i="15" s="1"/>
  <c r="Q83" i="15" s="1"/>
  <c r="Q88" i="15" s="1"/>
  <c r="V10" i="15"/>
  <c r="Q11" i="15"/>
  <c r="L16" i="15"/>
  <c r="L21" i="15" s="1"/>
  <c r="L26" i="15" s="1"/>
  <c r="L32" i="15" s="1"/>
  <c r="L37" i="15" s="1"/>
  <c r="L42" i="15" s="1"/>
  <c r="L47" i="15" s="1"/>
  <c r="L53" i="15" s="1"/>
  <c r="L58" i="15" s="1"/>
  <c r="L63" i="15" s="1"/>
  <c r="L68" i="15" s="1"/>
  <c r="L74" i="15" s="1"/>
  <c r="L79" i="15" s="1"/>
  <c r="L84" i="15" s="1"/>
  <c r="L89" i="15" s="1"/>
  <c r="L12" i="15"/>
  <c r="H35" i="15"/>
  <c r="S30" i="15"/>
  <c r="L63" i="13"/>
  <c r="G64" i="13"/>
  <c r="G65" i="13" s="1"/>
  <c r="G66" i="13" s="1"/>
  <c r="G67" i="13" s="1"/>
  <c r="V10" i="8"/>
  <c r="V11" i="8" s="1"/>
  <c r="V12" i="8" s="1"/>
  <c r="V15" i="8"/>
  <c r="V20" i="8" s="1"/>
  <c r="V25" i="8" s="1"/>
  <c r="V31" i="8" s="1"/>
  <c r="V36" i="8" s="1"/>
  <c r="V41" i="8" s="1"/>
  <c r="V46" i="8" s="1"/>
  <c r="V52" i="8" s="1"/>
  <c r="V57" i="8" s="1"/>
  <c r="V62" i="8" s="1"/>
  <c r="V67" i="8" s="1"/>
  <c r="V73" i="8" s="1"/>
  <c r="V78" i="8" s="1"/>
  <c r="V83" i="8" s="1"/>
  <c r="V88" i="8" s="1"/>
  <c r="Q11" i="8"/>
  <c r="G42" i="12"/>
  <c r="G47" i="12" s="1"/>
  <c r="G52" i="12" s="1"/>
  <c r="B17" i="12"/>
  <c r="G33" i="12"/>
  <c r="G38" i="12" s="1"/>
  <c r="L31" i="12"/>
  <c r="L36" i="12" s="1"/>
  <c r="G13" i="12"/>
  <c r="G18" i="12" s="1"/>
  <c r="G23" i="12" s="1"/>
  <c r="G29" i="12" s="1"/>
  <c r="L96" i="12"/>
  <c r="Q96" i="12" s="1"/>
  <c r="Q97" i="12" s="1"/>
  <c r="Q98" i="12" s="1"/>
  <c r="Q99" i="12" s="1"/>
  <c r="Q100" i="12" s="1"/>
  <c r="Q10" i="12"/>
  <c r="Q11" i="12" s="1"/>
  <c r="G76" i="12"/>
  <c r="L76" i="12" s="1"/>
  <c r="Q76" i="12" s="1"/>
  <c r="V76" i="12" s="1"/>
  <c r="G86" i="12"/>
  <c r="L86" i="12" s="1"/>
  <c r="Q86" i="12" s="1"/>
  <c r="V86" i="12" s="1"/>
  <c r="G16" i="12"/>
  <c r="G21" i="12" s="1"/>
  <c r="G27" i="12" s="1"/>
  <c r="L90" i="12"/>
  <c r="G91" i="12"/>
  <c r="G92" i="12" s="1"/>
  <c r="G93" i="12" s="1"/>
  <c r="G94" i="12" s="1"/>
  <c r="L11" i="12"/>
  <c r="L12" i="12" s="1"/>
  <c r="B112" i="14"/>
  <c r="G112" i="14" s="1"/>
  <c r="L112" i="14" s="1"/>
  <c r="Q112" i="14" s="1"/>
  <c r="V112" i="14" s="1"/>
  <c r="G111" i="14"/>
  <c r="L111" i="14" s="1"/>
  <c r="Q111" i="14" s="1"/>
  <c r="V111" i="14" s="1"/>
  <c r="S24" i="14"/>
  <c r="H30" i="14"/>
  <c r="L15" i="14"/>
  <c r="L20" i="14" s="1"/>
  <c r="L25" i="14" s="1"/>
  <c r="L31" i="14" s="1"/>
  <c r="L36" i="14" s="1"/>
  <c r="L41" i="14" s="1"/>
  <c r="L46" i="14" s="1"/>
  <c r="L52" i="14" s="1"/>
  <c r="L57" i="14" s="1"/>
  <c r="L62" i="14" s="1"/>
  <c r="L67" i="14" s="1"/>
  <c r="L73" i="14" s="1"/>
  <c r="L78" i="14" s="1"/>
  <c r="L83" i="14" s="1"/>
  <c r="L88" i="14" s="1"/>
  <c r="L11" i="14"/>
  <c r="Q10" i="14"/>
  <c r="G16" i="14"/>
  <c r="G21" i="14" s="1"/>
  <c r="G26" i="14" s="1"/>
  <c r="G32" i="14" s="1"/>
  <c r="G37" i="14" s="1"/>
  <c r="G42" i="14" s="1"/>
  <c r="G47" i="14" s="1"/>
  <c r="G53" i="14" s="1"/>
  <c r="G58" i="14" s="1"/>
  <c r="G63" i="14" s="1"/>
  <c r="G68" i="14" s="1"/>
  <c r="G74" i="14" s="1"/>
  <c r="G79" i="14" s="1"/>
  <c r="G84" i="14" s="1"/>
  <c r="G89" i="14" s="1"/>
  <c r="G12" i="14"/>
  <c r="Q69" i="13"/>
  <c r="Q70" i="13" s="1"/>
  <c r="Q71" i="13" s="1"/>
  <c r="Q72" i="13" s="1"/>
  <c r="Q73" i="13" s="1"/>
  <c r="L70" i="13"/>
  <c r="L71" i="13" s="1"/>
  <c r="L72" i="13" s="1"/>
  <c r="L73" i="13" s="1"/>
  <c r="B15" i="13"/>
  <c r="B11" i="13"/>
  <c r="B16" i="13" s="1"/>
  <c r="Q9" i="13"/>
  <c r="V8" i="13"/>
  <c r="Q13" i="13"/>
  <c r="Q24" i="13" s="1"/>
  <c r="Q35" i="13" s="1"/>
  <c r="Q46" i="13" s="1"/>
  <c r="G14" i="13"/>
  <c r="G25" i="13" s="1"/>
  <c r="G36" i="13" s="1"/>
  <c r="G47" i="13" s="1"/>
  <c r="G10" i="13"/>
  <c r="L10" i="13"/>
  <c r="L14" i="13"/>
  <c r="L25" i="13" s="1"/>
  <c r="L36" i="13" s="1"/>
  <c r="L47" i="13" s="1"/>
  <c r="S23" i="13"/>
  <c r="L102" i="12"/>
  <c r="G103" i="12"/>
  <c r="G104" i="12" s="1"/>
  <c r="G105" i="12" s="1"/>
  <c r="G106" i="12" s="1"/>
  <c r="S72" i="8"/>
  <c r="H77" i="8"/>
  <c r="H61" i="11"/>
  <c r="S56" i="11"/>
  <c r="H77" i="2"/>
  <c r="S72" i="2"/>
  <c r="V17" i="11"/>
  <c r="V22" i="11" s="1"/>
  <c r="V27" i="11" s="1"/>
  <c r="V33" i="11" s="1"/>
  <c r="V38" i="11" s="1"/>
  <c r="V43" i="11" s="1"/>
  <c r="V48" i="11" s="1"/>
  <c r="V54" i="11" s="1"/>
  <c r="V59" i="11" s="1"/>
  <c r="V64" i="11" s="1"/>
  <c r="V69" i="11" s="1"/>
  <c r="V75" i="11" s="1"/>
  <c r="V80" i="11" s="1"/>
  <c r="V85" i="11" s="1"/>
  <c r="V90" i="11" s="1"/>
  <c r="V13" i="11"/>
  <c r="V18" i="11" s="1"/>
  <c r="V23" i="11" s="1"/>
  <c r="V28" i="11" s="1"/>
  <c r="V34" i="11" s="1"/>
  <c r="V39" i="11" s="1"/>
  <c r="V44" i="11" s="1"/>
  <c r="V49" i="11" s="1"/>
  <c r="V55" i="11" s="1"/>
  <c r="V60" i="11" s="1"/>
  <c r="V65" i="11" s="1"/>
  <c r="V70" i="11" s="1"/>
  <c r="V76" i="11" s="1"/>
  <c r="V81" i="11" s="1"/>
  <c r="V86" i="11" s="1"/>
  <c r="V91" i="11" s="1"/>
  <c r="V13" i="8"/>
  <c r="V18" i="8" s="1"/>
  <c r="V23" i="8" s="1"/>
  <c r="V28" i="8" s="1"/>
  <c r="V34" i="8" s="1"/>
  <c r="V39" i="8" s="1"/>
  <c r="V44" i="8" s="1"/>
  <c r="V49" i="8" s="1"/>
  <c r="V55" i="8" s="1"/>
  <c r="V60" i="8" s="1"/>
  <c r="V65" i="8" s="1"/>
  <c r="V70" i="8" s="1"/>
  <c r="V76" i="8" s="1"/>
  <c r="V81" i="8" s="1"/>
  <c r="V86" i="8" s="1"/>
  <c r="V91" i="8" s="1"/>
  <c r="V17" i="8"/>
  <c r="V22" i="8" s="1"/>
  <c r="V27" i="8" s="1"/>
  <c r="V33" i="8" s="1"/>
  <c r="V38" i="8" s="1"/>
  <c r="V43" i="8" s="1"/>
  <c r="V48" i="8" s="1"/>
  <c r="V54" i="8" s="1"/>
  <c r="V59" i="8" s="1"/>
  <c r="V64" i="8" s="1"/>
  <c r="V69" i="8" s="1"/>
  <c r="V75" i="8" s="1"/>
  <c r="V80" i="8" s="1"/>
  <c r="V85" i="8" s="1"/>
  <c r="V90" i="8" s="1"/>
  <c r="S66" i="2"/>
  <c r="L122" i="8"/>
  <c r="L123" i="8" s="1"/>
  <c r="L124" i="8" s="1"/>
  <c r="L125" i="8" s="1"/>
  <c r="Q121" i="8"/>
  <c r="Q122" i="8" s="1"/>
  <c r="Q123" i="8" s="1"/>
  <c r="Q124" i="8" s="1"/>
  <c r="Q125" i="8" s="1"/>
  <c r="L13" i="8"/>
  <c r="L18" i="8" s="1"/>
  <c r="L23" i="8" s="1"/>
  <c r="L28" i="8" s="1"/>
  <c r="L34" i="8" s="1"/>
  <c r="L39" i="8" s="1"/>
  <c r="L44" i="8" s="1"/>
  <c r="L49" i="8" s="1"/>
  <c r="L55" i="8" s="1"/>
  <c r="L60" i="8" s="1"/>
  <c r="L65" i="8" s="1"/>
  <c r="L70" i="8" s="1"/>
  <c r="L76" i="8" s="1"/>
  <c r="L81" i="8" s="1"/>
  <c r="L86" i="8" s="1"/>
  <c r="L91" i="8" s="1"/>
  <c r="L17" i="8"/>
  <c r="L22" i="8" s="1"/>
  <c r="L27" i="8" s="1"/>
  <c r="L33" i="8" s="1"/>
  <c r="L38" i="8" s="1"/>
  <c r="L43" i="8" s="1"/>
  <c r="L48" i="8" s="1"/>
  <c r="L54" i="8" s="1"/>
  <c r="L59" i="8" s="1"/>
  <c r="L64" i="8" s="1"/>
  <c r="L69" i="8" s="1"/>
  <c r="L75" i="8" s="1"/>
  <c r="L80" i="8" s="1"/>
  <c r="L85" i="8" s="1"/>
  <c r="L90" i="8" s="1"/>
  <c r="S82" i="6"/>
  <c r="H93" i="6"/>
  <c r="H45" i="9"/>
  <c r="S40" i="9"/>
  <c r="V16" i="11"/>
  <c r="V21" i="11" s="1"/>
  <c r="V26" i="11" s="1"/>
  <c r="V32" i="11" s="1"/>
  <c r="V37" i="11" s="1"/>
  <c r="V42" i="11" s="1"/>
  <c r="V47" i="11" s="1"/>
  <c r="V53" i="11" s="1"/>
  <c r="V58" i="11" s="1"/>
  <c r="V63" i="11" s="1"/>
  <c r="V68" i="11" s="1"/>
  <c r="V74" i="11" s="1"/>
  <c r="V79" i="11" s="1"/>
  <c r="V84" i="11" s="1"/>
  <c r="V89" i="11" s="1"/>
  <c r="L128" i="9"/>
  <c r="L129" i="9" s="1"/>
  <c r="L130" i="9" s="1"/>
  <c r="L131" i="9" s="1"/>
  <c r="Q127" i="9"/>
  <c r="Q128" i="9" s="1"/>
  <c r="Q129" i="9" s="1"/>
  <c r="Q130" i="9" s="1"/>
  <c r="Q131" i="9" s="1"/>
  <c r="S51" i="11"/>
  <c r="H77" i="7"/>
  <c r="S72" i="7"/>
  <c r="Q115" i="9"/>
  <c r="Q116" i="9" s="1"/>
  <c r="Q117" i="9" s="1"/>
  <c r="Q118" i="9" s="1"/>
  <c r="Q119" i="9" s="1"/>
  <c r="G13" i="8"/>
  <c r="G18" i="8" s="1"/>
  <c r="G23" i="8" s="1"/>
  <c r="G28" i="8" s="1"/>
  <c r="G34" i="8" s="1"/>
  <c r="G39" i="8" s="1"/>
  <c r="G44" i="8" s="1"/>
  <c r="G49" i="8" s="1"/>
  <c r="G55" i="8" s="1"/>
  <c r="G60" i="8" s="1"/>
  <c r="G65" i="8" s="1"/>
  <c r="G70" i="8" s="1"/>
  <c r="G76" i="8" s="1"/>
  <c r="G81" i="8" s="1"/>
  <c r="G86" i="8" s="1"/>
  <c r="G91" i="8" s="1"/>
  <c r="G17" i="8"/>
  <c r="G22" i="8" s="1"/>
  <c r="G27" i="8" s="1"/>
  <c r="G33" i="8" s="1"/>
  <c r="G38" i="8" s="1"/>
  <c r="G43" i="8" s="1"/>
  <c r="G48" i="8" s="1"/>
  <c r="G54" i="8" s="1"/>
  <c r="G59" i="8" s="1"/>
  <c r="G64" i="8" s="1"/>
  <c r="G69" i="8" s="1"/>
  <c r="G75" i="8" s="1"/>
  <c r="G80" i="8" s="1"/>
  <c r="G85" i="8" s="1"/>
  <c r="G90" i="8" s="1"/>
  <c r="L116" i="2"/>
  <c r="L117" i="2" s="1"/>
  <c r="L118" i="2" s="1"/>
  <c r="L119" i="2" s="1"/>
  <c r="Q115" i="2"/>
  <c r="Q116" i="2" s="1"/>
  <c r="Q117" i="2" s="1"/>
  <c r="Q118" i="2" s="1"/>
  <c r="Q119" i="2" s="1"/>
  <c r="H35" i="10"/>
  <c r="L133" i="11"/>
  <c r="L13" i="11"/>
  <c r="L18" i="11" s="1"/>
  <c r="L23" i="11" s="1"/>
  <c r="L28" i="11" s="1"/>
  <c r="L34" i="11" s="1"/>
  <c r="L39" i="11" s="1"/>
  <c r="L44" i="11" s="1"/>
  <c r="L49" i="11" s="1"/>
  <c r="L55" i="11" s="1"/>
  <c r="L60" i="11" s="1"/>
  <c r="L65" i="11" s="1"/>
  <c r="L70" i="11" s="1"/>
  <c r="L76" i="11" s="1"/>
  <c r="L81" i="11" s="1"/>
  <c r="L86" i="11" s="1"/>
  <c r="L91" i="11" s="1"/>
  <c r="L17" i="11"/>
  <c r="L22" i="11" s="1"/>
  <c r="L27" i="11" s="1"/>
  <c r="L33" i="11" s="1"/>
  <c r="L38" i="11" s="1"/>
  <c r="L43" i="11" s="1"/>
  <c r="L48" i="11" s="1"/>
  <c r="L54" i="11" s="1"/>
  <c r="L59" i="11" s="1"/>
  <c r="L64" i="11" s="1"/>
  <c r="L69" i="11" s="1"/>
  <c r="L75" i="11" s="1"/>
  <c r="L80" i="11" s="1"/>
  <c r="L85" i="11" s="1"/>
  <c r="L90" i="11" s="1"/>
  <c r="S35" i="6"/>
  <c r="H40" i="6"/>
  <c r="S40" i="6" s="1"/>
  <c r="G11" i="2"/>
  <c r="L10" i="2"/>
  <c r="G15" i="2"/>
  <c r="G20" i="2" s="1"/>
  <c r="G25" i="2" s="1"/>
  <c r="G31" i="2" s="1"/>
  <c r="G36" i="2" s="1"/>
  <c r="G41" i="2" s="1"/>
  <c r="G46" i="2" s="1"/>
  <c r="G52" i="2" s="1"/>
  <c r="G57" i="2" s="1"/>
  <c r="G62" i="2" s="1"/>
  <c r="G67" i="2" s="1"/>
  <c r="G73" i="2" s="1"/>
  <c r="G78" i="2" s="1"/>
  <c r="G83" i="2" s="1"/>
  <c r="G88" i="2" s="1"/>
  <c r="G16" i="11"/>
  <c r="G21" i="11" s="1"/>
  <c r="G26" i="11" s="1"/>
  <c r="G32" i="11" s="1"/>
  <c r="G37" i="11" s="1"/>
  <c r="G42" i="11" s="1"/>
  <c r="G47" i="11" s="1"/>
  <c r="G53" i="11" s="1"/>
  <c r="G58" i="11" s="1"/>
  <c r="G63" i="11" s="1"/>
  <c r="G68" i="11" s="1"/>
  <c r="G74" i="11" s="1"/>
  <c r="G79" i="11" s="1"/>
  <c r="G84" i="11" s="1"/>
  <c r="G89" i="11" s="1"/>
  <c r="V16" i="8"/>
  <c r="V21" i="8" s="1"/>
  <c r="V26" i="8" s="1"/>
  <c r="V32" i="8" s="1"/>
  <c r="V37" i="8" s="1"/>
  <c r="V42" i="8" s="1"/>
  <c r="V47" i="8" s="1"/>
  <c r="V53" i="8" s="1"/>
  <c r="V58" i="8" s="1"/>
  <c r="V63" i="8" s="1"/>
  <c r="V68" i="8" s="1"/>
  <c r="V74" i="8" s="1"/>
  <c r="V79" i="8" s="1"/>
  <c r="V84" i="8" s="1"/>
  <c r="V89" i="8" s="1"/>
  <c r="G101" i="10"/>
  <c r="L101" i="10" s="1"/>
  <c r="Q101" i="10" s="1"/>
  <c r="V101" i="10" s="1"/>
  <c r="B102" i="10"/>
  <c r="G102" i="10" s="1"/>
  <c r="L102" i="10" s="1"/>
  <c r="Q102" i="10" s="1"/>
  <c r="V102" i="10" s="1"/>
  <c r="G96" i="7"/>
  <c r="L96" i="7" s="1"/>
  <c r="Q96" i="7" s="1"/>
  <c r="G106" i="4"/>
  <c r="L106" i="4" s="1"/>
  <c r="Q106" i="4" s="1"/>
  <c r="H30" i="4"/>
  <c r="S24" i="4"/>
  <c r="Q11" i="10"/>
  <c r="V10" i="10"/>
  <c r="H61" i="7"/>
  <c r="S56" i="7"/>
  <c r="G105" i="8"/>
  <c r="L105" i="8" s="1"/>
  <c r="Q105" i="8" s="1"/>
  <c r="V105" i="8" s="1"/>
  <c r="B106" i="8"/>
  <c r="L127" i="2"/>
  <c r="G128" i="2"/>
  <c r="G129" i="2" s="1"/>
  <c r="G130" i="2" s="1"/>
  <c r="G131" i="2" s="1"/>
  <c r="G13" i="6"/>
  <c r="G18" i="6" s="1"/>
  <c r="G23" i="6" s="1"/>
  <c r="G34" i="6" s="1"/>
  <c r="G39" i="6" s="1"/>
  <c r="G44" i="6" s="1"/>
  <c r="G55" i="6" s="1"/>
  <c r="G60" i="6" s="1"/>
  <c r="G65" i="6" s="1"/>
  <c r="G76" i="6" s="1"/>
  <c r="G81" i="6" s="1"/>
  <c r="G86" i="6" s="1"/>
  <c r="B107" i="11"/>
  <c r="G107" i="11" s="1"/>
  <c r="L107" i="11" s="1"/>
  <c r="Q107" i="11" s="1"/>
  <c r="V107" i="11" s="1"/>
  <c r="G106" i="11"/>
  <c r="L106" i="11" s="1"/>
  <c r="Q106" i="11" s="1"/>
  <c r="V106" i="11" s="1"/>
  <c r="B12" i="7"/>
  <c r="B16" i="7"/>
  <c r="L133" i="2"/>
  <c r="B12" i="2"/>
  <c r="B16" i="2"/>
  <c r="B101" i="6"/>
  <c r="G100" i="6"/>
  <c r="L100" i="6" s="1"/>
  <c r="Q100" i="6" s="1"/>
  <c r="G11" i="9"/>
  <c r="G15" i="9"/>
  <c r="G20" i="9" s="1"/>
  <c r="G25" i="9" s="1"/>
  <c r="G31" i="9" s="1"/>
  <c r="G36" i="9" s="1"/>
  <c r="G41" i="9" s="1"/>
  <c r="G46" i="9" s="1"/>
  <c r="G52" i="9" s="1"/>
  <c r="G57" i="9" s="1"/>
  <c r="G62" i="9" s="1"/>
  <c r="G67" i="9" s="1"/>
  <c r="G73" i="9" s="1"/>
  <c r="G78" i="9" s="1"/>
  <c r="G83" i="9" s="1"/>
  <c r="G88" i="9" s="1"/>
  <c r="L10" i="9"/>
  <c r="G15" i="4"/>
  <c r="G20" i="4" s="1"/>
  <c r="G25" i="4" s="1"/>
  <c r="G31" i="4" s="1"/>
  <c r="G36" i="4" s="1"/>
  <c r="G41" i="4" s="1"/>
  <c r="G46" i="4" s="1"/>
  <c r="G52" i="4" s="1"/>
  <c r="G57" i="4" s="1"/>
  <c r="G62" i="4" s="1"/>
  <c r="G67" i="4" s="1"/>
  <c r="G73" i="4" s="1"/>
  <c r="G78" i="4" s="1"/>
  <c r="G83" i="4" s="1"/>
  <c r="G88" i="4" s="1"/>
  <c r="B101" i="4"/>
  <c r="L10" i="4"/>
  <c r="B96" i="6"/>
  <c r="G95" i="6"/>
  <c r="L95" i="6" s="1"/>
  <c r="Q95" i="6" s="1"/>
  <c r="B106" i="6"/>
  <c r="G105" i="6"/>
  <c r="L105" i="6" s="1"/>
  <c r="Q105" i="6" s="1"/>
  <c r="B111" i="11"/>
  <c r="G12" i="7" l="1"/>
  <c r="G16" i="7"/>
  <c r="G21" i="7" s="1"/>
  <c r="G26" i="7" s="1"/>
  <c r="G32" i="7" s="1"/>
  <c r="G37" i="7" s="1"/>
  <c r="G42" i="7" s="1"/>
  <c r="G47" i="7" s="1"/>
  <c r="G53" i="7" s="1"/>
  <c r="G58" i="7" s="1"/>
  <c r="G63" i="7" s="1"/>
  <c r="G68" i="7" s="1"/>
  <c r="G74" i="7" s="1"/>
  <c r="G79" i="7" s="1"/>
  <c r="G84" i="7" s="1"/>
  <c r="G89" i="7" s="1"/>
  <c r="Q12" i="7"/>
  <c r="Q13" i="7" s="1"/>
  <c r="Q18" i="7" s="1"/>
  <c r="Q23" i="7" s="1"/>
  <c r="Q28" i="7" s="1"/>
  <c r="Q34" i="7" s="1"/>
  <c r="Q39" i="7" s="1"/>
  <c r="Q44" i="7" s="1"/>
  <c r="Q49" i="7" s="1"/>
  <c r="Q55" i="7" s="1"/>
  <c r="Q60" i="7" s="1"/>
  <c r="Q65" i="7" s="1"/>
  <c r="Q70" i="7" s="1"/>
  <c r="Q76" i="7" s="1"/>
  <c r="Q81" i="7" s="1"/>
  <c r="Q86" i="7" s="1"/>
  <c r="Q91" i="7" s="1"/>
  <c r="L15" i="6"/>
  <c r="L20" i="6" s="1"/>
  <c r="L31" i="6" s="1"/>
  <c r="L36" i="6" s="1"/>
  <c r="L41" i="6" s="1"/>
  <c r="L52" i="6" s="1"/>
  <c r="L57" i="6" s="1"/>
  <c r="L62" i="6" s="1"/>
  <c r="L73" i="6" s="1"/>
  <c r="L78" i="6" s="1"/>
  <c r="L83" i="6" s="1"/>
  <c r="L11" i="6"/>
  <c r="Q15" i="6"/>
  <c r="Q20" i="6" s="1"/>
  <c r="Q31" i="6" s="1"/>
  <c r="Q36" i="6" s="1"/>
  <c r="Q41" i="6" s="1"/>
  <c r="Q52" i="6" s="1"/>
  <c r="Q57" i="6" s="1"/>
  <c r="Q62" i="6" s="1"/>
  <c r="Q73" i="6" s="1"/>
  <c r="Q78" i="6" s="1"/>
  <c r="Q83" i="6" s="1"/>
  <c r="Q11" i="6"/>
  <c r="S82" i="16"/>
  <c r="H87" i="16"/>
  <c r="S87" i="16" s="1"/>
  <c r="Q21" i="16"/>
  <c r="Q26" i="16" s="1"/>
  <c r="Q42" i="16" s="1"/>
  <c r="Q47" i="16" s="1"/>
  <c r="Q63" i="16" s="1"/>
  <c r="Q68" i="16" s="1"/>
  <c r="Q84" i="16" s="1"/>
  <c r="Q89" i="16" s="1"/>
  <c r="L22" i="16"/>
  <c r="L27" i="16" s="1"/>
  <c r="L43" i="16" s="1"/>
  <c r="L48" i="16" s="1"/>
  <c r="L64" i="16" s="1"/>
  <c r="L69" i="16" s="1"/>
  <c r="L85" i="16" s="1"/>
  <c r="L90" i="16" s="1"/>
  <c r="L23" i="16"/>
  <c r="L28" i="16" s="1"/>
  <c r="L44" i="16" s="1"/>
  <c r="L49" i="16" s="1"/>
  <c r="L65" i="16" s="1"/>
  <c r="L70" i="16" s="1"/>
  <c r="L86" i="16" s="1"/>
  <c r="L91" i="16" s="1"/>
  <c r="Q12" i="15"/>
  <c r="Q16" i="15"/>
  <c r="Q21" i="15" s="1"/>
  <c r="Q26" i="15" s="1"/>
  <c r="Q32" i="15" s="1"/>
  <c r="Q37" i="15" s="1"/>
  <c r="Q42" i="15" s="1"/>
  <c r="Q47" i="15" s="1"/>
  <c r="Q53" i="15" s="1"/>
  <c r="Q58" i="15" s="1"/>
  <c r="Q63" i="15" s="1"/>
  <c r="Q68" i="15" s="1"/>
  <c r="Q74" i="15" s="1"/>
  <c r="Q79" i="15" s="1"/>
  <c r="Q84" i="15" s="1"/>
  <c r="Q89" i="15" s="1"/>
  <c r="H40" i="15"/>
  <c r="S35" i="15"/>
  <c r="V11" i="15"/>
  <c r="V15" i="15"/>
  <c r="V20" i="15" s="1"/>
  <c r="V25" i="15" s="1"/>
  <c r="V31" i="15" s="1"/>
  <c r="V36" i="15" s="1"/>
  <c r="V41" i="15" s="1"/>
  <c r="V46" i="15" s="1"/>
  <c r="V52" i="15" s="1"/>
  <c r="V57" i="15" s="1"/>
  <c r="V62" i="15" s="1"/>
  <c r="V67" i="15" s="1"/>
  <c r="V73" i="15" s="1"/>
  <c r="V78" i="15" s="1"/>
  <c r="V83" i="15" s="1"/>
  <c r="V88" i="15" s="1"/>
  <c r="L13" i="15"/>
  <c r="L18" i="15" s="1"/>
  <c r="L23" i="15" s="1"/>
  <c r="L28" i="15" s="1"/>
  <c r="L34" i="15" s="1"/>
  <c r="L39" i="15" s="1"/>
  <c r="L44" i="15" s="1"/>
  <c r="L49" i="15" s="1"/>
  <c r="L55" i="15" s="1"/>
  <c r="L60" i="15" s="1"/>
  <c r="L65" i="15" s="1"/>
  <c r="L70" i="15" s="1"/>
  <c r="L76" i="15" s="1"/>
  <c r="L81" i="15" s="1"/>
  <c r="L86" i="15" s="1"/>
  <c r="L91" i="15" s="1"/>
  <c r="L17" i="15"/>
  <c r="L22" i="15" s="1"/>
  <c r="L27" i="15" s="1"/>
  <c r="L33" i="15" s="1"/>
  <c r="L38" i="15" s="1"/>
  <c r="L43" i="15" s="1"/>
  <c r="L48" i="15" s="1"/>
  <c r="L54" i="15" s="1"/>
  <c r="L59" i="15" s="1"/>
  <c r="L64" i="15" s="1"/>
  <c r="L69" i="15" s="1"/>
  <c r="L75" i="15" s="1"/>
  <c r="L80" i="15" s="1"/>
  <c r="L85" i="15" s="1"/>
  <c r="L90" i="15" s="1"/>
  <c r="Q63" i="13"/>
  <c r="Q64" i="13" s="1"/>
  <c r="Q65" i="13" s="1"/>
  <c r="Q66" i="13" s="1"/>
  <c r="Q67" i="13" s="1"/>
  <c r="L64" i="13"/>
  <c r="L65" i="13" s="1"/>
  <c r="L66" i="13" s="1"/>
  <c r="L67" i="13" s="1"/>
  <c r="Q16" i="8"/>
  <c r="Q21" i="8" s="1"/>
  <c r="Q26" i="8" s="1"/>
  <c r="Q32" i="8" s="1"/>
  <c r="Q37" i="8" s="1"/>
  <c r="Q42" i="8" s="1"/>
  <c r="Q47" i="8" s="1"/>
  <c r="Q53" i="8" s="1"/>
  <c r="Q58" i="8" s="1"/>
  <c r="Q63" i="8" s="1"/>
  <c r="Q68" i="8" s="1"/>
  <c r="Q74" i="8" s="1"/>
  <c r="Q79" i="8" s="1"/>
  <c r="Q84" i="8" s="1"/>
  <c r="Q89" i="8" s="1"/>
  <c r="Q12" i="8"/>
  <c r="G58" i="12"/>
  <c r="G63" i="12" s="1"/>
  <c r="G68" i="12" s="1"/>
  <c r="G49" i="12"/>
  <c r="G54" i="12" s="1"/>
  <c r="G44" i="12"/>
  <c r="L42" i="12"/>
  <c r="L47" i="12" s="1"/>
  <c r="L52" i="12" s="1"/>
  <c r="V10" i="12"/>
  <c r="V15" i="12" s="1"/>
  <c r="V20" i="12" s="1"/>
  <c r="V26" i="12" s="1"/>
  <c r="Q15" i="12"/>
  <c r="Q20" i="12" s="1"/>
  <c r="Q26" i="12" s="1"/>
  <c r="Q31" i="12" s="1"/>
  <c r="Q36" i="12" s="1"/>
  <c r="L97" i="12"/>
  <c r="L98" i="12" s="1"/>
  <c r="L99" i="12" s="1"/>
  <c r="L100" i="12" s="1"/>
  <c r="L16" i="12"/>
  <c r="L21" i="12" s="1"/>
  <c r="L27" i="12" s="1"/>
  <c r="L32" i="12" s="1"/>
  <c r="L37" i="12" s="1"/>
  <c r="G32" i="12"/>
  <c r="G37" i="12" s="1"/>
  <c r="G34" i="12"/>
  <c r="G39" i="12" s="1"/>
  <c r="Q90" i="12"/>
  <c r="Q91" i="12" s="1"/>
  <c r="Q92" i="12" s="1"/>
  <c r="Q93" i="12" s="1"/>
  <c r="Q94" i="12" s="1"/>
  <c r="L91" i="12"/>
  <c r="L92" i="12" s="1"/>
  <c r="L93" i="12" s="1"/>
  <c r="L94" i="12" s="1"/>
  <c r="H35" i="14"/>
  <c r="S30" i="14"/>
  <c r="Q11" i="14"/>
  <c r="V10" i="14"/>
  <c r="Q15" i="14"/>
  <c r="Q20" i="14" s="1"/>
  <c r="Q25" i="14" s="1"/>
  <c r="Q31" i="14" s="1"/>
  <c r="Q36" i="14" s="1"/>
  <c r="Q41" i="14" s="1"/>
  <c r="Q46" i="14" s="1"/>
  <c r="Q52" i="14" s="1"/>
  <c r="Q57" i="14" s="1"/>
  <c r="Q62" i="14" s="1"/>
  <c r="Q67" i="14" s="1"/>
  <c r="Q73" i="14" s="1"/>
  <c r="Q78" i="14" s="1"/>
  <c r="Q83" i="14" s="1"/>
  <c r="Q88" i="14" s="1"/>
  <c r="L12" i="14"/>
  <c r="L16" i="14"/>
  <c r="L21" i="14" s="1"/>
  <c r="L26" i="14" s="1"/>
  <c r="L32" i="14" s="1"/>
  <c r="L37" i="14" s="1"/>
  <c r="L42" i="14" s="1"/>
  <c r="L47" i="14" s="1"/>
  <c r="L53" i="14" s="1"/>
  <c r="L58" i="14" s="1"/>
  <c r="L63" i="14" s="1"/>
  <c r="L68" i="14" s="1"/>
  <c r="L74" i="14" s="1"/>
  <c r="L79" i="14" s="1"/>
  <c r="L84" i="14" s="1"/>
  <c r="L89" i="14" s="1"/>
  <c r="G13" i="14"/>
  <c r="G18" i="14" s="1"/>
  <c r="G23" i="14" s="1"/>
  <c r="G28" i="14" s="1"/>
  <c r="G34" i="14" s="1"/>
  <c r="G39" i="14" s="1"/>
  <c r="G44" i="14" s="1"/>
  <c r="G49" i="14" s="1"/>
  <c r="G55" i="14" s="1"/>
  <c r="G60" i="14" s="1"/>
  <c r="G65" i="14" s="1"/>
  <c r="G70" i="14" s="1"/>
  <c r="G76" i="14" s="1"/>
  <c r="G81" i="14" s="1"/>
  <c r="G86" i="14" s="1"/>
  <c r="G91" i="14" s="1"/>
  <c r="G17" i="14"/>
  <c r="G22" i="14" s="1"/>
  <c r="G27" i="14" s="1"/>
  <c r="G33" i="14" s="1"/>
  <c r="G38" i="14" s="1"/>
  <c r="G43" i="14" s="1"/>
  <c r="G48" i="14" s="1"/>
  <c r="G54" i="14" s="1"/>
  <c r="G59" i="14" s="1"/>
  <c r="G64" i="14" s="1"/>
  <c r="G69" i="14" s="1"/>
  <c r="G75" i="14" s="1"/>
  <c r="G80" i="14" s="1"/>
  <c r="G85" i="14" s="1"/>
  <c r="G90" i="14" s="1"/>
  <c r="L15" i="13"/>
  <c r="L26" i="13" s="1"/>
  <c r="L37" i="13" s="1"/>
  <c r="L48" i="13" s="1"/>
  <c r="L11" i="13"/>
  <c r="L16" i="13" s="1"/>
  <c r="L27" i="13" s="1"/>
  <c r="L38" i="13" s="1"/>
  <c r="L49" i="13" s="1"/>
  <c r="V13" i="13"/>
  <c r="V24" i="13" s="1"/>
  <c r="V35" i="13" s="1"/>
  <c r="V46" i="13" s="1"/>
  <c r="V9" i="13"/>
  <c r="G11" i="13"/>
  <c r="G16" i="13" s="1"/>
  <c r="G27" i="13" s="1"/>
  <c r="G38" i="13" s="1"/>
  <c r="G49" i="13" s="1"/>
  <c r="G15" i="13"/>
  <c r="G26" i="13" s="1"/>
  <c r="G37" i="13" s="1"/>
  <c r="G48" i="13" s="1"/>
  <c r="Q14" i="13"/>
  <c r="Q25" i="13" s="1"/>
  <c r="Q36" i="13" s="1"/>
  <c r="Q47" i="13" s="1"/>
  <c r="Q10" i="13"/>
  <c r="L17" i="12"/>
  <c r="L22" i="12" s="1"/>
  <c r="L28" i="12" s="1"/>
  <c r="L13" i="12"/>
  <c r="L18" i="12" s="1"/>
  <c r="L23" i="12" s="1"/>
  <c r="L29" i="12" s="1"/>
  <c r="L103" i="12"/>
  <c r="L104" i="12" s="1"/>
  <c r="L105" i="12" s="1"/>
  <c r="L106" i="12" s="1"/>
  <c r="Q102" i="12"/>
  <c r="Q103" i="12" s="1"/>
  <c r="Q104" i="12" s="1"/>
  <c r="Q105" i="12" s="1"/>
  <c r="Q106" i="12" s="1"/>
  <c r="Q16" i="12"/>
  <c r="Q21" i="12" s="1"/>
  <c r="Q27" i="12" s="1"/>
  <c r="Q12" i="12"/>
  <c r="H30" i="12"/>
  <c r="S25" i="12"/>
  <c r="L134" i="2"/>
  <c r="L135" i="2" s="1"/>
  <c r="L136" i="2" s="1"/>
  <c r="L137" i="2" s="1"/>
  <c r="Q133" i="2"/>
  <c r="Q134" i="2" s="1"/>
  <c r="Q135" i="2" s="1"/>
  <c r="Q136" i="2" s="1"/>
  <c r="Q137" i="2" s="1"/>
  <c r="Q12" i="10"/>
  <c r="Q16" i="10"/>
  <c r="Q21" i="10" s="1"/>
  <c r="Q26" i="10" s="1"/>
  <c r="Q32" i="10" s="1"/>
  <c r="Q37" i="10" s="1"/>
  <c r="Q42" i="10" s="1"/>
  <c r="Q47" i="10" s="1"/>
  <c r="Q53" i="10" s="1"/>
  <c r="Q58" i="10" s="1"/>
  <c r="Q63" i="10" s="1"/>
  <c r="Q68" i="10" s="1"/>
  <c r="Q74" i="10" s="1"/>
  <c r="Q79" i="10" s="1"/>
  <c r="Q84" i="10" s="1"/>
  <c r="Q89" i="10" s="1"/>
  <c r="B112" i="11"/>
  <c r="G112" i="11" s="1"/>
  <c r="L112" i="11" s="1"/>
  <c r="Q112" i="11" s="1"/>
  <c r="V112" i="11" s="1"/>
  <c r="G111" i="11"/>
  <c r="L111" i="11" s="1"/>
  <c r="Q111" i="11" s="1"/>
  <c r="V111" i="11" s="1"/>
  <c r="L11" i="9"/>
  <c r="Q10" i="9"/>
  <c r="L15" i="9"/>
  <c r="L20" i="9" s="1"/>
  <c r="L25" i="9" s="1"/>
  <c r="L31" i="9" s="1"/>
  <c r="L36" i="9" s="1"/>
  <c r="L41" i="9" s="1"/>
  <c r="L46" i="9" s="1"/>
  <c r="L52" i="9" s="1"/>
  <c r="L57" i="9" s="1"/>
  <c r="L62" i="9" s="1"/>
  <c r="L67" i="9" s="1"/>
  <c r="L73" i="9" s="1"/>
  <c r="L78" i="9" s="1"/>
  <c r="L83" i="9" s="1"/>
  <c r="L88" i="9" s="1"/>
  <c r="G101" i="6"/>
  <c r="L101" i="6" s="1"/>
  <c r="Q101" i="6" s="1"/>
  <c r="B102" i="6"/>
  <c r="G102" i="6" s="1"/>
  <c r="L102" i="6" s="1"/>
  <c r="Q102" i="6" s="1"/>
  <c r="H98" i="6"/>
  <c r="S93" i="6"/>
  <c r="H66" i="11"/>
  <c r="S61" i="11"/>
  <c r="L15" i="4"/>
  <c r="L20" i="4" s="1"/>
  <c r="L25" i="4" s="1"/>
  <c r="L31" i="4" s="1"/>
  <c r="L36" i="4" s="1"/>
  <c r="L41" i="4" s="1"/>
  <c r="L46" i="4" s="1"/>
  <c r="L52" i="4" s="1"/>
  <c r="L57" i="4" s="1"/>
  <c r="L62" i="4" s="1"/>
  <c r="L67" i="4" s="1"/>
  <c r="L73" i="4" s="1"/>
  <c r="L78" i="4" s="1"/>
  <c r="L83" i="4" s="1"/>
  <c r="L88" i="4" s="1"/>
  <c r="Q10" i="4"/>
  <c r="L11" i="4"/>
  <c r="B17" i="7"/>
  <c r="B13" i="7"/>
  <c r="B18" i="7" s="1"/>
  <c r="S61" i="7"/>
  <c r="H66" i="7"/>
  <c r="S66" i="7" s="1"/>
  <c r="S30" i="4"/>
  <c r="H35" i="4"/>
  <c r="Q133" i="11"/>
  <c r="Q134" i="11" s="1"/>
  <c r="Q135" i="11" s="1"/>
  <c r="Q136" i="11" s="1"/>
  <c r="Q137" i="11" s="1"/>
  <c r="L134" i="11"/>
  <c r="L135" i="11" s="1"/>
  <c r="L136" i="11" s="1"/>
  <c r="L137" i="11" s="1"/>
  <c r="H82" i="7"/>
  <c r="H93" i="7"/>
  <c r="S77" i="7"/>
  <c r="S77" i="8"/>
  <c r="H82" i="8"/>
  <c r="L128" i="2"/>
  <c r="L129" i="2" s="1"/>
  <c r="L130" i="2" s="1"/>
  <c r="L131" i="2" s="1"/>
  <c r="Q127" i="2"/>
  <c r="Q128" i="2" s="1"/>
  <c r="Q129" i="2" s="1"/>
  <c r="Q130" i="2" s="1"/>
  <c r="Q131" i="2" s="1"/>
  <c r="Q10" i="2"/>
  <c r="L11" i="2"/>
  <c r="L15" i="2"/>
  <c r="L20" i="2" s="1"/>
  <c r="L25" i="2" s="1"/>
  <c r="L31" i="2" s="1"/>
  <c r="L36" i="2" s="1"/>
  <c r="L41" i="2" s="1"/>
  <c r="L46" i="2" s="1"/>
  <c r="L52" i="2" s="1"/>
  <c r="L57" i="2" s="1"/>
  <c r="L62" i="2" s="1"/>
  <c r="L67" i="2" s="1"/>
  <c r="L73" i="2" s="1"/>
  <c r="L78" i="2" s="1"/>
  <c r="L83" i="2" s="1"/>
  <c r="L88" i="2" s="1"/>
  <c r="H51" i="9"/>
  <c r="S45" i="9"/>
  <c r="B97" i="6"/>
  <c r="G97" i="6" s="1"/>
  <c r="L97" i="6" s="1"/>
  <c r="Q97" i="6" s="1"/>
  <c r="G96" i="6"/>
  <c r="L96" i="6" s="1"/>
  <c r="Q96" i="6" s="1"/>
  <c r="G12" i="2"/>
  <c r="G16" i="2"/>
  <c r="G21" i="2" s="1"/>
  <c r="G26" i="2" s="1"/>
  <c r="G32" i="2" s="1"/>
  <c r="G37" i="2" s="1"/>
  <c r="G42" i="2" s="1"/>
  <c r="G47" i="2" s="1"/>
  <c r="G53" i="2" s="1"/>
  <c r="G58" i="2" s="1"/>
  <c r="G63" i="2" s="1"/>
  <c r="G68" i="2" s="1"/>
  <c r="G74" i="2" s="1"/>
  <c r="G79" i="2" s="1"/>
  <c r="G84" i="2" s="1"/>
  <c r="G89" i="2" s="1"/>
  <c r="B107" i="6"/>
  <c r="G107" i="6" s="1"/>
  <c r="L107" i="6" s="1"/>
  <c r="Q107" i="6" s="1"/>
  <c r="G106" i="6"/>
  <c r="L106" i="6" s="1"/>
  <c r="Q106" i="6" s="1"/>
  <c r="G101" i="4"/>
  <c r="L101" i="4" s="1"/>
  <c r="Q101" i="4" s="1"/>
  <c r="B102" i="4"/>
  <c r="G102" i="4" s="1"/>
  <c r="L102" i="4" s="1"/>
  <c r="Q102" i="4" s="1"/>
  <c r="G16" i="9"/>
  <c r="G21" i="9" s="1"/>
  <c r="G26" i="9" s="1"/>
  <c r="G32" i="9" s="1"/>
  <c r="G37" i="9" s="1"/>
  <c r="G42" i="9" s="1"/>
  <c r="G47" i="9" s="1"/>
  <c r="G53" i="9" s="1"/>
  <c r="G58" i="9" s="1"/>
  <c r="G63" i="9" s="1"/>
  <c r="G68" i="9" s="1"/>
  <c r="G74" i="9" s="1"/>
  <c r="G79" i="9" s="1"/>
  <c r="G84" i="9" s="1"/>
  <c r="G89" i="9" s="1"/>
  <c r="G12" i="9"/>
  <c r="B17" i="2"/>
  <c r="B13" i="2"/>
  <c r="B18" i="2" s="1"/>
  <c r="G106" i="8"/>
  <c r="L106" i="8" s="1"/>
  <c r="Q106" i="8" s="1"/>
  <c r="V106" i="8" s="1"/>
  <c r="B107" i="8"/>
  <c r="G107" i="8" s="1"/>
  <c r="L107" i="8" s="1"/>
  <c r="Q107" i="8" s="1"/>
  <c r="V107" i="8" s="1"/>
  <c r="V11" i="10"/>
  <c r="V15" i="10"/>
  <c r="V20" i="10" s="1"/>
  <c r="V25" i="10" s="1"/>
  <c r="V31" i="10" s="1"/>
  <c r="V36" i="10" s="1"/>
  <c r="V41" i="10" s="1"/>
  <c r="V46" i="10" s="1"/>
  <c r="V52" i="10" s="1"/>
  <c r="V57" i="10" s="1"/>
  <c r="V62" i="10" s="1"/>
  <c r="V67" i="10" s="1"/>
  <c r="V73" i="10" s="1"/>
  <c r="V78" i="10" s="1"/>
  <c r="V83" i="10" s="1"/>
  <c r="V88" i="10" s="1"/>
  <c r="H40" i="10"/>
  <c r="S35" i="10"/>
  <c r="H82" i="2"/>
  <c r="S77" i="2"/>
  <c r="Q17" i="7" l="1"/>
  <c r="Q22" i="7" s="1"/>
  <c r="Q27" i="7" s="1"/>
  <c r="Q33" i="7" s="1"/>
  <c r="Q38" i="7" s="1"/>
  <c r="Q43" i="7" s="1"/>
  <c r="Q48" i="7" s="1"/>
  <c r="Q54" i="7" s="1"/>
  <c r="Q59" i="7" s="1"/>
  <c r="Q64" i="7" s="1"/>
  <c r="Q69" i="7" s="1"/>
  <c r="Q75" i="7" s="1"/>
  <c r="Q80" i="7" s="1"/>
  <c r="Q85" i="7" s="1"/>
  <c r="Q90" i="7" s="1"/>
  <c r="G13" i="7"/>
  <c r="G18" i="7" s="1"/>
  <c r="G23" i="7" s="1"/>
  <c r="G28" i="7" s="1"/>
  <c r="G34" i="7" s="1"/>
  <c r="G39" i="7" s="1"/>
  <c r="G44" i="7" s="1"/>
  <c r="G49" i="7" s="1"/>
  <c r="G55" i="7" s="1"/>
  <c r="G60" i="7" s="1"/>
  <c r="G65" i="7" s="1"/>
  <c r="G70" i="7" s="1"/>
  <c r="G76" i="7" s="1"/>
  <c r="G81" i="7" s="1"/>
  <c r="G86" i="7" s="1"/>
  <c r="G91" i="7" s="1"/>
  <c r="G17" i="7"/>
  <c r="G22" i="7" s="1"/>
  <c r="G27" i="7" s="1"/>
  <c r="G33" i="7" s="1"/>
  <c r="G38" i="7" s="1"/>
  <c r="G43" i="7" s="1"/>
  <c r="G48" i="7" s="1"/>
  <c r="G54" i="7" s="1"/>
  <c r="G59" i="7" s="1"/>
  <c r="G64" i="7" s="1"/>
  <c r="G69" i="7" s="1"/>
  <c r="G75" i="7" s="1"/>
  <c r="G80" i="7" s="1"/>
  <c r="G85" i="7" s="1"/>
  <c r="G90" i="7" s="1"/>
  <c r="L12" i="6"/>
  <c r="L16" i="6"/>
  <c r="L21" i="6" s="1"/>
  <c r="L32" i="6" s="1"/>
  <c r="L37" i="6" s="1"/>
  <c r="L42" i="6" s="1"/>
  <c r="L53" i="6" s="1"/>
  <c r="L58" i="6" s="1"/>
  <c r="L63" i="6" s="1"/>
  <c r="L74" i="6" s="1"/>
  <c r="L79" i="6" s="1"/>
  <c r="L84" i="6" s="1"/>
  <c r="Q12" i="6"/>
  <c r="Q16" i="6"/>
  <c r="Q21" i="6" s="1"/>
  <c r="Q32" i="6" s="1"/>
  <c r="Q37" i="6" s="1"/>
  <c r="Q42" i="6" s="1"/>
  <c r="Q53" i="6" s="1"/>
  <c r="Q58" i="6" s="1"/>
  <c r="Q63" i="6" s="1"/>
  <c r="Q74" i="6" s="1"/>
  <c r="Q79" i="6" s="1"/>
  <c r="Q84" i="6" s="1"/>
  <c r="Q22" i="16"/>
  <c r="Q27" i="16" s="1"/>
  <c r="Q43" i="16" s="1"/>
  <c r="Q48" i="16" s="1"/>
  <c r="Q64" i="16" s="1"/>
  <c r="Q69" i="16" s="1"/>
  <c r="Q85" i="16" s="1"/>
  <c r="Q90" i="16" s="1"/>
  <c r="Q23" i="16"/>
  <c r="Q28" i="16" s="1"/>
  <c r="Q44" i="16" s="1"/>
  <c r="Q49" i="16" s="1"/>
  <c r="Q65" i="16" s="1"/>
  <c r="Q70" i="16" s="1"/>
  <c r="Q86" i="16" s="1"/>
  <c r="Q91" i="16" s="1"/>
  <c r="V12" i="15"/>
  <c r="V16" i="15"/>
  <c r="V21" i="15" s="1"/>
  <c r="V26" i="15" s="1"/>
  <c r="V32" i="15" s="1"/>
  <c r="V37" i="15" s="1"/>
  <c r="V42" i="15" s="1"/>
  <c r="V47" i="15" s="1"/>
  <c r="V53" i="15" s="1"/>
  <c r="V58" i="15" s="1"/>
  <c r="V63" i="15" s="1"/>
  <c r="V68" i="15" s="1"/>
  <c r="V74" i="15" s="1"/>
  <c r="V79" i="15" s="1"/>
  <c r="V84" i="15" s="1"/>
  <c r="V89" i="15" s="1"/>
  <c r="S40" i="15"/>
  <c r="H45" i="15"/>
  <c r="Q13" i="15"/>
  <c r="Q18" i="15" s="1"/>
  <c r="Q23" i="15" s="1"/>
  <c r="Q28" i="15" s="1"/>
  <c r="Q34" i="15" s="1"/>
  <c r="Q39" i="15" s="1"/>
  <c r="Q44" i="15" s="1"/>
  <c r="Q49" i="15" s="1"/>
  <c r="Q55" i="15" s="1"/>
  <c r="Q60" i="15" s="1"/>
  <c r="Q65" i="15" s="1"/>
  <c r="Q70" i="15" s="1"/>
  <c r="Q76" i="15" s="1"/>
  <c r="Q81" i="15" s="1"/>
  <c r="Q86" i="15" s="1"/>
  <c r="Q91" i="15" s="1"/>
  <c r="Q17" i="15"/>
  <c r="Q22" i="15" s="1"/>
  <c r="Q27" i="15" s="1"/>
  <c r="Q33" i="15" s="1"/>
  <c r="Q38" i="15" s="1"/>
  <c r="Q43" i="15" s="1"/>
  <c r="Q48" i="15" s="1"/>
  <c r="Q54" i="15" s="1"/>
  <c r="Q59" i="15" s="1"/>
  <c r="Q64" i="15" s="1"/>
  <c r="Q69" i="15" s="1"/>
  <c r="Q75" i="15" s="1"/>
  <c r="Q80" i="15" s="1"/>
  <c r="Q85" i="15" s="1"/>
  <c r="Q90" i="15" s="1"/>
  <c r="Q17" i="8"/>
  <c r="Q22" i="8" s="1"/>
  <c r="Q27" i="8" s="1"/>
  <c r="Q33" i="8" s="1"/>
  <c r="Q38" i="8" s="1"/>
  <c r="Q43" i="8" s="1"/>
  <c r="Q48" i="8" s="1"/>
  <c r="Q54" i="8" s="1"/>
  <c r="Q59" i="8" s="1"/>
  <c r="Q64" i="8" s="1"/>
  <c r="Q69" i="8" s="1"/>
  <c r="Q75" i="8" s="1"/>
  <c r="Q80" i="8" s="1"/>
  <c r="Q85" i="8" s="1"/>
  <c r="Q90" i="8" s="1"/>
  <c r="Q13" i="8"/>
  <c r="Q18" i="8" s="1"/>
  <c r="Q23" i="8" s="1"/>
  <c r="Q28" i="8" s="1"/>
  <c r="Q34" i="8" s="1"/>
  <c r="Q39" i="8" s="1"/>
  <c r="Q44" i="8" s="1"/>
  <c r="Q49" i="8" s="1"/>
  <c r="Q55" i="8" s="1"/>
  <c r="Q60" i="8" s="1"/>
  <c r="Q65" i="8" s="1"/>
  <c r="Q70" i="8" s="1"/>
  <c r="Q76" i="8" s="1"/>
  <c r="Q81" i="8" s="1"/>
  <c r="Q86" i="8" s="1"/>
  <c r="Q91" i="8" s="1"/>
  <c r="L43" i="12"/>
  <c r="L48" i="12" s="1"/>
  <c r="L53" i="12" s="1"/>
  <c r="L63" i="12"/>
  <c r="L68" i="12" s="1"/>
  <c r="L58" i="12"/>
  <c r="Q42" i="12"/>
  <c r="Q47" i="12" s="1"/>
  <c r="Q52" i="12" s="1"/>
  <c r="G48" i="12"/>
  <c r="G53" i="12" s="1"/>
  <c r="G43" i="12"/>
  <c r="G60" i="12"/>
  <c r="G65" i="12" s="1"/>
  <c r="G70" i="12" s="1"/>
  <c r="G45" i="12"/>
  <c r="G50" i="12" s="1"/>
  <c r="G55" i="12" s="1"/>
  <c r="V11" i="12"/>
  <c r="V12" i="12" s="1"/>
  <c r="Q32" i="12"/>
  <c r="Q37" i="12" s="1"/>
  <c r="L33" i="12"/>
  <c r="L38" i="12" s="1"/>
  <c r="V31" i="12"/>
  <c r="V36" i="12" s="1"/>
  <c r="L34" i="12"/>
  <c r="L39" i="12" s="1"/>
  <c r="V15" i="14"/>
  <c r="V20" i="14" s="1"/>
  <c r="V25" i="14" s="1"/>
  <c r="V31" i="14" s="1"/>
  <c r="V36" i="14" s="1"/>
  <c r="V41" i="14" s="1"/>
  <c r="V46" i="14" s="1"/>
  <c r="V52" i="14" s="1"/>
  <c r="V57" i="14" s="1"/>
  <c r="V62" i="14" s="1"/>
  <c r="V67" i="14" s="1"/>
  <c r="V73" i="14" s="1"/>
  <c r="V78" i="14" s="1"/>
  <c r="V83" i="14" s="1"/>
  <c r="V88" i="14" s="1"/>
  <c r="V11" i="14"/>
  <c r="Q16" i="14"/>
  <c r="Q21" i="14" s="1"/>
  <c r="Q26" i="14" s="1"/>
  <c r="Q32" i="14" s="1"/>
  <c r="Q37" i="14" s="1"/>
  <c r="Q42" i="14" s="1"/>
  <c r="Q47" i="14" s="1"/>
  <c r="Q53" i="14" s="1"/>
  <c r="Q58" i="14" s="1"/>
  <c r="Q63" i="14" s="1"/>
  <c r="Q68" i="14" s="1"/>
  <c r="Q74" i="14" s="1"/>
  <c r="Q79" i="14" s="1"/>
  <c r="Q84" i="14" s="1"/>
  <c r="Q89" i="14" s="1"/>
  <c r="Q12" i="14"/>
  <c r="L17" i="14"/>
  <c r="L22" i="14" s="1"/>
  <c r="L27" i="14" s="1"/>
  <c r="L33" i="14" s="1"/>
  <c r="L38" i="14" s="1"/>
  <c r="L43" i="14" s="1"/>
  <c r="L48" i="14" s="1"/>
  <c r="L54" i="14" s="1"/>
  <c r="L59" i="14" s="1"/>
  <c r="L64" i="14" s="1"/>
  <c r="L69" i="14" s="1"/>
  <c r="L75" i="14" s="1"/>
  <c r="L80" i="14" s="1"/>
  <c r="L85" i="14" s="1"/>
  <c r="L90" i="14" s="1"/>
  <c r="L13" i="14"/>
  <c r="L18" i="14" s="1"/>
  <c r="L23" i="14" s="1"/>
  <c r="L28" i="14" s="1"/>
  <c r="L34" i="14" s="1"/>
  <c r="L39" i="14" s="1"/>
  <c r="L44" i="14" s="1"/>
  <c r="L49" i="14" s="1"/>
  <c r="L55" i="14" s="1"/>
  <c r="L60" i="14" s="1"/>
  <c r="L65" i="14" s="1"/>
  <c r="L70" i="14" s="1"/>
  <c r="L76" i="14" s="1"/>
  <c r="L81" i="14" s="1"/>
  <c r="L86" i="14" s="1"/>
  <c r="L91" i="14" s="1"/>
  <c r="H40" i="14"/>
  <c r="S35" i="14"/>
  <c r="Q15" i="13"/>
  <c r="Q26" i="13" s="1"/>
  <c r="Q37" i="13" s="1"/>
  <c r="Q48" i="13" s="1"/>
  <c r="Q11" i="13"/>
  <c r="Q16" i="13" s="1"/>
  <c r="Q27" i="13" s="1"/>
  <c r="Q38" i="13" s="1"/>
  <c r="Q49" i="13" s="1"/>
  <c r="V14" i="13"/>
  <c r="V25" i="13" s="1"/>
  <c r="V36" i="13" s="1"/>
  <c r="V47" i="13" s="1"/>
  <c r="V10" i="13"/>
  <c r="Q17" i="12"/>
  <c r="Q22" i="12" s="1"/>
  <c r="Q28" i="12" s="1"/>
  <c r="Q13" i="12"/>
  <c r="Q18" i="12" s="1"/>
  <c r="Q23" i="12" s="1"/>
  <c r="Q29" i="12" s="1"/>
  <c r="H35" i="12"/>
  <c r="S30" i="12"/>
  <c r="V10" i="2"/>
  <c r="Q11" i="2"/>
  <c r="Q15" i="2"/>
  <c r="Q20" i="2" s="1"/>
  <c r="Q25" i="2" s="1"/>
  <c r="Q31" i="2" s="1"/>
  <c r="Q36" i="2" s="1"/>
  <c r="Q41" i="2" s="1"/>
  <c r="Q46" i="2" s="1"/>
  <c r="Q52" i="2" s="1"/>
  <c r="Q57" i="2" s="1"/>
  <c r="Q62" i="2" s="1"/>
  <c r="Q67" i="2" s="1"/>
  <c r="Q73" i="2" s="1"/>
  <c r="Q78" i="2" s="1"/>
  <c r="Q83" i="2" s="1"/>
  <c r="Q88" i="2" s="1"/>
  <c r="V12" i="10"/>
  <c r="V16" i="10"/>
  <c r="V21" i="10" s="1"/>
  <c r="V26" i="10" s="1"/>
  <c r="V32" i="10" s="1"/>
  <c r="V37" i="10" s="1"/>
  <c r="V42" i="10" s="1"/>
  <c r="V47" i="10" s="1"/>
  <c r="V53" i="10" s="1"/>
  <c r="V58" i="10" s="1"/>
  <c r="V63" i="10" s="1"/>
  <c r="V68" i="10" s="1"/>
  <c r="V74" i="10" s="1"/>
  <c r="V79" i="10" s="1"/>
  <c r="V84" i="10" s="1"/>
  <c r="V89" i="10" s="1"/>
  <c r="G13" i="2"/>
  <c r="G18" i="2" s="1"/>
  <c r="G23" i="2" s="1"/>
  <c r="G28" i="2" s="1"/>
  <c r="G34" i="2" s="1"/>
  <c r="G39" i="2" s="1"/>
  <c r="G44" i="2" s="1"/>
  <c r="G49" i="2" s="1"/>
  <c r="G55" i="2" s="1"/>
  <c r="G60" i="2" s="1"/>
  <c r="G65" i="2" s="1"/>
  <c r="G70" i="2" s="1"/>
  <c r="G76" i="2" s="1"/>
  <c r="G81" i="2" s="1"/>
  <c r="G86" i="2" s="1"/>
  <c r="G91" i="2" s="1"/>
  <c r="G17" i="2"/>
  <c r="G22" i="2" s="1"/>
  <c r="G27" i="2" s="1"/>
  <c r="G33" i="2" s="1"/>
  <c r="G38" i="2" s="1"/>
  <c r="G43" i="2" s="1"/>
  <c r="G48" i="2" s="1"/>
  <c r="G54" i="2" s="1"/>
  <c r="G59" i="2" s="1"/>
  <c r="G64" i="2" s="1"/>
  <c r="G69" i="2" s="1"/>
  <c r="G75" i="2" s="1"/>
  <c r="G80" i="2" s="1"/>
  <c r="G85" i="2" s="1"/>
  <c r="G90" i="2" s="1"/>
  <c r="H56" i="9"/>
  <c r="S51" i="9"/>
  <c r="L12" i="9"/>
  <c r="L16" i="9"/>
  <c r="L21" i="9" s="1"/>
  <c r="L26" i="9" s="1"/>
  <c r="L32" i="9" s="1"/>
  <c r="L37" i="9" s="1"/>
  <c r="L42" i="9" s="1"/>
  <c r="L47" i="9" s="1"/>
  <c r="L53" i="9" s="1"/>
  <c r="L58" i="9" s="1"/>
  <c r="L63" i="9" s="1"/>
  <c r="L68" i="9" s="1"/>
  <c r="L74" i="9" s="1"/>
  <c r="L79" i="9" s="1"/>
  <c r="L84" i="9" s="1"/>
  <c r="L89" i="9" s="1"/>
  <c r="Q17" i="10"/>
  <c r="Q22" i="10" s="1"/>
  <c r="Q27" i="10" s="1"/>
  <c r="Q33" i="10" s="1"/>
  <c r="Q38" i="10" s="1"/>
  <c r="Q43" i="10" s="1"/>
  <c r="Q48" i="10" s="1"/>
  <c r="Q54" i="10" s="1"/>
  <c r="Q59" i="10" s="1"/>
  <c r="Q64" i="10" s="1"/>
  <c r="Q69" i="10" s="1"/>
  <c r="Q75" i="10" s="1"/>
  <c r="Q80" i="10" s="1"/>
  <c r="Q85" i="10" s="1"/>
  <c r="Q90" i="10" s="1"/>
  <c r="Q13" i="10"/>
  <c r="Q18" i="10" s="1"/>
  <c r="Q23" i="10" s="1"/>
  <c r="Q28" i="10" s="1"/>
  <c r="Q34" i="10" s="1"/>
  <c r="Q39" i="10" s="1"/>
  <c r="Q44" i="10" s="1"/>
  <c r="Q49" i="10" s="1"/>
  <c r="Q55" i="10" s="1"/>
  <c r="Q60" i="10" s="1"/>
  <c r="Q65" i="10" s="1"/>
  <c r="Q70" i="10" s="1"/>
  <c r="Q76" i="10" s="1"/>
  <c r="Q81" i="10" s="1"/>
  <c r="Q86" i="10" s="1"/>
  <c r="Q91" i="10" s="1"/>
  <c r="G13" i="9"/>
  <c r="G18" i="9" s="1"/>
  <c r="G23" i="9" s="1"/>
  <c r="G28" i="9" s="1"/>
  <c r="G34" i="9" s="1"/>
  <c r="G39" i="9" s="1"/>
  <c r="G44" i="9" s="1"/>
  <c r="G49" i="9" s="1"/>
  <c r="G55" i="9" s="1"/>
  <c r="G60" i="9" s="1"/>
  <c r="G65" i="9" s="1"/>
  <c r="G70" i="9" s="1"/>
  <c r="G76" i="9" s="1"/>
  <c r="G81" i="9" s="1"/>
  <c r="G86" i="9" s="1"/>
  <c r="G91" i="9" s="1"/>
  <c r="G17" i="9"/>
  <c r="G22" i="9" s="1"/>
  <c r="G27" i="9" s="1"/>
  <c r="G33" i="9" s="1"/>
  <c r="G38" i="9" s="1"/>
  <c r="G43" i="9" s="1"/>
  <c r="G48" i="9" s="1"/>
  <c r="G54" i="9" s="1"/>
  <c r="G59" i="9" s="1"/>
  <c r="G64" i="9" s="1"/>
  <c r="G69" i="9" s="1"/>
  <c r="G75" i="9" s="1"/>
  <c r="G80" i="9" s="1"/>
  <c r="G85" i="9" s="1"/>
  <c r="G90" i="9" s="1"/>
  <c r="H98" i="7"/>
  <c r="S93" i="7"/>
  <c r="S35" i="4"/>
  <c r="H40" i="4"/>
  <c r="L12" i="4"/>
  <c r="L16" i="4"/>
  <c r="L21" i="4" s="1"/>
  <c r="L26" i="4" s="1"/>
  <c r="L32" i="4" s="1"/>
  <c r="L37" i="4" s="1"/>
  <c r="L42" i="4" s="1"/>
  <c r="L47" i="4" s="1"/>
  <c r="L53" i="4" s="1"/>
  <c r="L58" i="4" s="1"/>
  <c r="L63" i="4" s="1"/>
  <c r="L68" i="4" s="1"/>
  <c r="L74" i="4" s="1"/>
  <c r="L79" i="4" s="1"/>
  <c r="L84" i="4" s="1"/>
  <c r="L89" i="4" s="1"/>
  <c r="S66" i="11"/>
  <c r="H72" i="11"/>
  <c r="S98" i="6"/>
  <c r="H103" i="6"/>
  <c r="S103" i="6" s="1"/>
  <c r="Q15" i="9"/>
  <c r="Q20" i="9" s="1"/>
  <c r="Q25" i="9" s="1"/>
  <c r="Q31" i="9" s="1"/>
  <c r="Q36" i="9" s="1"/>
  <c r="Q41" i="9" s="1"/>
  <c r="Q46" i="9" s="1"/>
  <c r="Q52" i="9" s="1"/>
  <c r="Q57" i="9" s="1"/>
  <c r="Q62" i="9" s="1"/>
  <c r="Q67" i="9" s="1"/>
  <c r="Q73" i="9" s="1"/>
  <c r="Q78" i="9" s="1"/>
  <c r="Q83" i="9" s="1"/>
  <c r="Q88" i="9" s="1"/>
  <c r="Q11" i="9"/>
  <c r="V10" i="9"/>
  <c r="S40" i="10"/>
  <c r="H45" i="10"/>
  <c r="H87" i="2"/>
  <c r="S82" i="2"/>
  <c r="L16" i="2"/>
  <c r="L21" i="2" s="1"/>
  <c r="L26" i="2" s="1"/>
  <c r="L32" i="2" s="1"/>
  <c r="L37" i="2" s="1"/>
  <c r="L42" i="2" s="1"/>
  <c r="L47" i="2" s="1"/>
  <c r="L53" i="2" s="1"/>
  <c r="L58" i="2" s="1"/>
  <c r="L63" i="2" s="1"/>
  <c r="L68" i="2" s="1"/>
  <c r="L74" i="2" s="1"/>
  <c r="L79" i="2" s="1"/>
  <c r="L84" i="2" s="1"/>
  <c r="L89" i="2" s="1"/>
  <c r="L12" i="2"/>
  <c r="S82" i="8"/>
  <c r="H87" i="8"/>
  <c r="H87" i="7"/>
  <c r="S87" i="7" s="1"/>
  <c r="S82" i="7"/>
  <c r="Q15" i="4"/>
  <c r="Q20" i="4" s="1"/>
  <c r="Q25" i="4" s="1"/>
  <c r="Q31" i="4" s="1"/>
  <c r="Q36" i="4" s="1"/>
  <c r="Q41" i="4" s="1"/>
  <c r="Q46" i="4" s="1"/>
  <c r="Q52" i="4" s="1"/>
  <c r="Q57" i="4" s="1"/>
  <c r="Q62" i="4" s="1"/>
  <c r="Q67" i="4" s="1"/>
  <c r="Q73" i="4" s="1"/>
  <c r="Q78" i="4" s="1"/>
  <c r="Q83" i="4" s="1"/>
  <c r="Q88" i="4" s="1"/>
  <c r="Q11" i="4"/>
  <c r="L17" i="6" l="1"/>
  <c r="L22" i="6" s="1"/>
  <c r="L33" i="6" s="1"/>
  <c r="L38" i="6" s="1"/>
  <c r="L43" i="6" s="1"/>
  <c r="L54" i="6" s="1"/>
  <c r="L59" i="6" s="1"/>
  <c r="L64" i="6" s="1"/>
  <c r="L75" i="6" s="1"/>
  <c r="L80" i="6" s="1"/>
  <c r="L85" i="6" s="1"/>
  <c r="L13" i="6"/>
  <c r="L18" i="6" s="1"/>
  <c r="L23" i="6" s="1"/>
  <c r="L34" i="6" s="1"/>
  <c r="L39" i="6" s="1"/>
  <c r="L44" i="6" s="1"/>
  <c r="L55" i="6" s="1"/>
  <c r="L60" i="6" s="1"/>
  <c r="L65" i="6" s="1"/>
  <c r="L76" i="6" s="1"/>
  <c r="L81" i="6" s="1"/>
  <c r="L86" i="6" s="1"/>
  <c r="Q13" i="6"/>
  <c r="Q18" i="6" s="1"/>
  <c r="Q23" i="6" s="1"/>
  <c r="Q34" i="6" s="1"/>
  <c r="Q39" i="6" s="1"/>
  <c r="Q44" i="6" s="1"/>
  <c r="Q55" i="6" s="1"/>
  <c r="Q60" i="6" s="1"/>
  <c r="Q65" i="6" s="1"/>
  <c r="Q76" i="6" s="1"/>
  <c r="Q81" i="6" s="1"/>
  <c r="Q86" i="6" s="1"/>
  <c r="Q17" i="6"/>
  <c r="Q22" i="6" s="1"/>
  <c r="Q33" i="6" s="1"/>
  <c r="Q38" i="6" s="1"/>
  <c r="Q43" i="6" s="1"/>
  <c r="Q54" i="6" s="1"/>
  <c r="Q59" i="6" s="1"/>
  <c r="Q64" i="6" s="1"/>
  <c r="Q75" i="6" s="1"/>
  <c r="Q80" i="6" s="1"/>
  <c r="Q85" i="6" s="1"/>
  <c r="V13" i="15"/>
  <c r="V18" i="15" s="1"/>
  <c r="V23" i="15" s="1"/>
  <c r="V28" i="15" s="1"/>
  <c r="V34" i="15" s="1"/>
  <c r="V39" i="15" s="1"/>
  <c r="V44" i="15" s="1"/>
  <c r="V49" i="15" s="1"/>
  <c r="V55" i="15" s="1"/>
  <c r="V60" i="15" s="1"/>
  <c r="V65" i="15" s="1"/>
  <c r="V70" i="15" s="1"/>
  <c r="V76" i="15" s="1"/>
  <c r="V81" i="15" s="1"/>
  <c r="V86" i="15" s="1"/>
  <c r="V91" i="15" s="1"/>
  <c r="V17" i="15"/>
  <c r="V22" i="15" s="1"/>
  <c r="V27" i="15" s="1"/>
  <c r="V33" i="15" s="1"/>
  <c r="V38" i="15" s="1"/>
  <c r="V43" i="15" s="1"/>
  <c r="V48" i="15" s="1"/>
  <c r="V54" i="15" s="1"/>
  <c r="V59" i="15" s="1"/>
  <c r="V64" i="15" s="1"/>
  <c r="V69" i="15" s="1"/>
  <c r="V75" i="15" s="1"/>
  <c r="V80" i="15" s="1"/>
  <c r="V85" i="15" s="1"/>
  <c r="V90" i="15" s="1"/>
  <c r="H51" i="15"/>
  <c r="S45" i="15"/>
  <c r="L59" i="12"/>
  <c r="L64" i="12" s="1"/>
  <c r="L69" i="12" s="1"/>
  <c r="Q58" i="12"/>
  <c r="Q63" i="12" s="1"/>
  <c r="Q68" i="12" s="1"/>
  <c r="L44" i="12"/>
  <c r="L49" i="12" s="1"/>
  <c r="L54" i="12" s="1"/>
  <c r="G66" i="12"/>
  <c r="G71" i="12" s="1"/>
  <c r="G61" i="12"/>
  <c r="G59" i="12"/>
  <c r="G64" i="12" s="1"/>
  <c r="G69" i="12" s="1"/>
  <c r="Q43" i="12"/>
  <c r="Q48" i="12" s="1"/>
  <c r="Q53" i="12" s="1"/>
  <c r="L45" i="12"/>
  <c r="L50" i="12" s="1"/>
  <c r="L55" i="12" s="1"/>
  <c r="V16" i="12"/>
  <c r="V21" i="12" s="1"/>
  <c r="V27" i="12" s="1"/>
  <c r="V32" i="12" s="1"/>
  <c r="V37" i="12" s="1"/>
  <c r="V42" i="12"/>
  <c r="V47" i="12" s="1"/>
  <c r="V52" i="12" s="1"/>
  <c r="Q34" i="12"/>
  <c r="Q39" i="12" s="1"/>
  <c r="Q33" i="12"/>
  <c r="Q38" i="12" s="1"/>
  <c r="Q13" i="14"/>
  <c r="Q18" i="14" s="1"/>
  <c r="Q23" i="14" s="1"/>
  <c r="Q28" i="14" s="1"/>
  <c r="Q34" i="14" s="1"/>
  <c r="Q39" i="14" s="1"/>
  <c r="Q44" i="14" s="1"/>
  <c r="Q49" i="14" s="1"/>
  <c r="Q55" i="14" s="1"/>
  <c r="Q60" i="14" s="1"/>
  <c r="Q65" i="14" s="1"/>
  <c r="Q70" i="14" s="1"/>
  <c r="Q76" i="14" s="1"/>
  <c r="Q81" i="14" s="1"/>
  <c r="Q86" i="14" s="1"/>
  <c r="Q91" i="14" s="1"/>
  <c r="Q17" i="14"/>
  <c r="Q22" i="14" s="1"/>
  <c r="Q27" i="14" s="1"/>
  <c r="Q33" i="14" s="1"/>
  <c r="Q38" i="14" s="1"/>
  <c r="Q43" i="14" s="1"/>
  <c r="Q48" i="14" s="1"/>
  <c r="Q54" i="14" s="1"/>
  <c r="Q59" i="14" s="1"/>
  <c r="Q64" i="14" s="1"/>
  <c r="Q69" i="14" s="1"/>
  <c r="Q75" i="14" s="1"/>
  <c r="Q80" i="14" s="1"/>
  <c r="Q85" i="14" s="1"/>
  <c r="Q90" i="14" s="1"/>
  <c r="H45" i="14"/>
  <c r="S40" i="14"/>
  <c r="V12" i="14"/>
  <c r="V16" i="14"/>
  <c r="V21" i="14" s="1"/>
  <c r="V26" i="14" s="1"/>
  <c r="V32" i="14" s="1"/>
  <c r="V37" i="14" s="1"/>
  <c r="V42" i="14" s="1"/>
  <c r="V47" i="14" s="1"/>
  <c r="V53" i="14" s="1"/>
  <c r="V58" i="14" s="1"/>
  <c r="V63" i="14" s="1"/>
  <c r="V68" i="14" s="1"/>
  <c r="V74" i="14" s="1"/>
  <c r="V79" i="14" s="1"/>
  <c r="V84" i="14" s="1"/>
  <c r="V89" i="14" s="1"/>
  <c r="S29" i="13"/>
  <c r="H34" i="13"/>
  <c r="V11" i="13"/>
  <c r="V16" i="13" s="1"/>
  <c r="V27" i="13" s="1"/>
  <c r="V38" i="13" s="1"/>
  <c r="V49" i="13" s="1"/>
  <c r="V15" i="13"/>
  <c r="V26" i="13" s="1"/>
  <c r="V37" i="13" s="1"/>
  <c r="V48" i="13" s="1"/>
  <c r="S35" i="12"/>
  <c r="V13" i="12"/>
  <c r="V18" i="12" s="1"/>
  <c r="V23" i="12" s="1"/>
  <c r="V29" i="12" s="1"/>
  <c r="V17" i="12"/>
  <c r="V22" i="12" s="1"/>
  <c r="V28" i="12" s="1"/>
  <c r="H93" i="8"/>
  <c r="S87" i="8"/>
  <c r="V11" i="9"/>
  <c r="V15" i="9"/>
  <c r="V20" i="9" s="1"/>
  <c r="V25" i="9" s="1"/>
  <c r="V31" i="9" s="1"/>
  <c r="V36" i="9" s="1"/>
  <c r="V41" i="9" s="1"/>
  <c r="V46" i="9" s="1"/>
  <c r="V52" i="9" s="1"/>
  <c r="V57" i="9" s="1"/>
  <c r="V62" i="9" s="1"/>
  <c r="V67" i="9" s="1"/>
  <c r="V73" i="9" s="1"/>
  <c r="V78" i="9" s="1"/>
  <c r="V83" i="9" s="1"/>
  <c r="V88" i="9" s="1"/>
  <c r="H61" i="9"/>
  <c r="S56" i="9"/>
  <c r="V13" i="10"/>
  <c r="V18" i="10" s="1"/>
  <c r="V23" i="10" s="1"/>
  <c r="V28" i="10" s="1"/>
  <c r="V34" i="10" s="1"/>
  <c r="V39" i="10" s="1"/>
  <c r="V44" i="10" s="1"/>
  <c r="V49" i="10" s="1"/>
  <c r="V55" i="10" s="1"/>
  <c r="V60" i="10" s="1"/>
  <c r="V65" i="10" s="1"/>
  <c r="V70" i="10" s="1"/>
  <c r="V76" i="10" s="1"/>
  <c r="V81" i="10" s="1"/>
  <c r="V86" i="10" s="1"/>
  <c r="V91" i="10" s="1"/>
  <c r="V17" i="10"/>
  <c r="V22" i="10" s="1"/>
  <c r="V27" i="10" s="1"/>
  <c r="V33" i="10" s="1"/>
  <c r="V38" i="10" s="1"/>
  <c r="V43" i="10" s="1"/>
  <c r="V48" i="10" s="1"/>
  <c r="V54" i="10" s="1"/>
  <c r="V59" i="10" s="1"/>
  <c r="V64" i="10" s="1"/>
  <c r="V69" i="10" s="1"/>
  <c r="V75" i="10" s="1"/>
  <c r="V80" i="10" s="1"/>
  <c r="V85" i="10" s="1"/>
  <c r="V90" i="10" s="1"/>
  <c r="S87" i="2"/>
  <c r="H93" i="2"/>
  <c r="Q16" i="9"/>
  <c r="Q21" i="9" s="1"/>
  <c r="Q26" i="9" s="1"/>
  <c r="Q32" i="9" s="1"/>
  <c r="Q37" i="9" s="1"/>
  <c r="Q42" i="9" s="1"/>
  <c r="Q47" i="9" s="1"/>
  <c r="Q53" i="9" s="1"/>
  <c r="Q58" i="9" s="1"/>
  <c r="Q63" i="9" s="1"/>
  <c r="Q68" i="9" s="1"/>
  <c r="Q74" i="9" s="1"/>
  <c r="Q79" i="9" s="1"/>
  <c r="Q84" i="9" s="1"/>
  <c r="Q89" i="9" s="1"/>
  <c r="Q12" i="9"/>
  <c r="S72" i="11"/>
  <c r="H77" i="11"/>
  <c r="S40" i="4"/>
  <c r="H45" i="4"/>
  <c r="L17" i="9"/>
  <c r="L22" i="9" s="1"/>
  <c r="L27" i="9" s="1"/>
  <c r="L33" i="9" s="1"/>
  <c r="L38" i="9" s="1"/>
  <c r="L43" i="9" s="1"/>
  <c r="L48" i="9" s="1"/>
  <c r="L54" i="9" s="1"/>
  <c r="L59" i="9" s="1"/>
  <c r="L64" i="9" s="1"/>
  <c r="L69" i="9" s="1"/>
  <c r="L75" i="9" s="1"/>
  <c r="L80" i="9" s="1"/>
  <c r="L85" i="9" s="1"/>
  <c r="L90" i="9" s="1"/>
  <c r="L13" i="9"/>
  <c r="L18" i="9" s="1"/>
  <c r="L23" i="9" s="1"/>
  <c r="L28" i="9" s="1"/>
  <c r="L34" i="9" s="1"/>
  <c r="L39" i="9" s="1"/>
  <c r="L44" i="9" s="1"/>
  <c r="L49" i="9" s="1"/>
  <c r="L55" i="9" s="1"/>
  <c r="L60" i="9" s="1"/>
  <c r="L65" i="9" s="1"/>
  <c r="L70" i="9" s="1"/>
  <c r="L76" i="9" s="1"/>
  <c r="L81" i="9" s="1"/>
  <c r="L86" i="9" s="1"/>
  <c r="L91" i="9" s="1"/>
  <c r="Q16" i="2"/>
  <c r="Q21" i="2" s="1"/>
  <c r="Q26" i="2" s="1"/>
  <c r="Q32" i="2" s="1"/>
  <c r="Q37" i="2" s="1"/>
  <c r="Q42" i="2" s="1"/>
  <c r="Q47" i="2" s="1"/>
  <c r="Q53" i="2" s="1"/>
  <c r="Q58" i="2" s="1"/>
  <c r="Q63" i="2" s="1"/>
  <c r="Q68" i="2" s="1"/>
  <c r="Q74" i="2" s="1"/>
  <c r="Q79" i="2" s="1"/>
  <c r="Q84" i="2" s="1"/>
  <c r="Q89" i="2" s="1"/>
  <c r="Q12" i="2"/>
  <c r="Q16" i="4"/>
  <c r="Q21" i="4" s="1"/>
  <c r="Q26" i="4" s="1"/>
  <c r="Q32" i="4" s="1"/>
  <c r="Q37" i="4" s="1"/>
  <c r="Q42" i="4" s="1"/>
  <c r="Q47" i="4" s="1"/>
  <c r="Q53" i="4" s="1"/>
  <c r="Q58" i="4" s="1"/>
  <c r="Q63" i="4" s="1"/>
  <c r="Q68" i="4" s="1"/>
  <c r="Q74" i="4" s="1"/>
  <c r="Q79" i="4" s="1"/>
  <c r="Q84" i="4" s="1"/>
  <c r="Q89" i="4" s="1"/>
  <c r="Q12" i="4"/>
  <c r="L17" i="4"/>
  <c r="L22" i="4" s="1"/>
  <c r="L27" i="4" s="1"/>
  <c r="L33" i="4" s="1"/>
  <c r="L38" i="4" s="1"/>
  <c r="L43" i="4" s="1"/>
  <c r="L48" i="4" s="1"/>
  <c r="L54" i="4" s="1"/>
  <c r="L59" i="4" s="1"/>
  <c r="L64" i="4" s="1"/>
  <c r="L69" i="4" s="1"/>
  <c r="L75" i="4" s="1"/>
  <c r="L80" i="4" s="1"/>
  <c r="L85" i="4" s="1"/>
  <c r="L90" i="4" s="1"/>
  <c r="L13" i="4"/>
  <c r="L18" i="4" s="1"/>
  <c r="L23" i="4" s="1"/>
  <c r="L28" i="4" s="1"/>
  <c r="L34" i="4" s="1"/>
  <c r="L39" i="4" s="1"/>
  <c r="L44" i="4" s="1"/>
  <c r="L49" i="4" s="1"/>
  <c r="L55" i="4" s="1"/>
  <c r="L60" i="4" s="1"/>
  <c r="L65" i="4" s="1"/>
  <c r="L70" i="4" s="1"/>
  <c r="L76" i="4" s="1"/>
  <c r="L81" i="4" s="1"/>
  <c r="L86" i="4" s="1"/>
  <c r="L91" i="4" s="1"/>
  <c r="S98" i="7"/>
  <c r="H103" i="7"/>
  <c r="L13" i="2"/>
  <c r="L18" i="2" s="1"/>
  <c r="L23" i="2" s="1"/>
  <c r="L28" i="2" s="1"/>
  <c r="L34" i="2" s="1"/>
  <c r="L39" i="2" s="1"/>
  <c r="L44" i="2" s="1"/>
  <c r="L49" i="2" s="1"/>
  <c r="L55" i="2" s="1"/>
  <c r="L60" i="2" s="1"/>
  <c r="L65" i="2" s="1"/>
  <c r="L70" i="2" s="1"/>
  <c r="L76" i="2" s="1"/>
  <c r="L81" i="2" s="1"/>
  <c r="L86" i="2" s="1"/>
  <c r="L91" i="2" s="1"/>
  <c r="L17" i="2"/>
  <c r="L22" i="2" s="1"/>
  <c r="L27" i="2" s="1"/>
  <c r="L33" i="2" s="1"/>
  <c r="L38" i="2" s="1"/>
  <c r="L43" i="2" s="1"/>
  <c r="L48" i="2" s="1"/>
  <c r="L54" i="2" s="1"/>
  <c r="L59" i="2" s="1"/>
  <c r="L64" i="2" s="1"/>
  <c r="L69" i="2" s="1"/>
  <c r="L75" i="2" s="1"/>
  <c r="L80" i="2" s="1"/>
  <c r="L85" i="2" s="1"/>
  <c r="L90" i="2" s="1"/>
  <c r="S45" i="10"/>
  <c r="H51" i="10"/>
  <c r="V11" i="2"/>
  <c r="V15" i="2"/>
  <c r="V20" i="2" s="1"/>
  <c r="V25" i="2" s="1"/>
  <c r="V31" i="2" s="1"/>
  <c r="V36" i="2" s="1"/>
  <c r="V41" i="2" s="1"/>
  <c r="V46" i="2" s="1"/>
  <c r="V52" i="2" s="1"/>
  <c r="V57" i="2" s="1"/>
  <c r="V62" i="2" s="1"/>
  <c r="V67" i="2" s="1"/>
  <c r="V73" i="2" s="1"/>
  <c r="V78" i="2" s="1"/>
  <c r="V83" i="2" s="1"/>
  <c r="V88" i="2" s="1"/>
  <c r="H56" i="15" l="1"/>
  <c r="S51" i="15"/>
  <c r="V43" i="12"/>
  <c r="V48" i="12" s="1"/>
  <c r="V53" i="12" s="1"/>
  <c r="L61" i="12"/>
  <c r="L66" i="12" s="1"/>
  <c r="L71" i="12" s="1"/>
  <c r="V58" i="12"/>
  <c r="V63" i="12" s="1"/>
  <c r="V68" i="12" s="1"/>
  <c r="L65" i="12"/>
  <c r="L70" i="12" s="1"/>
  <c r="L60" i="12"/>
  <c r="Q45" i="12"/>
  <c r="Q50" i="12" s="1"/>
  <c r="Q55" i="12" s="1"/>
  <c r="Q59" i="12"/>
  <c r="Q64" i="12" s="1"/>
  <c r="Q69" i="12" s="1"/>
  <c r="Q44" i="12"/>
  <c r="Q49" i="12" s="1"/>
  <c r="Q54" i="12" s="1"/>
  <c r="V33" i="12"/>
  <c r="V38" i="12" s="1"/>
  <c r="V34" i="12"/>
  <c r="V39" i="12" s="1"/>
  <c r="V17" i="14"/>
  <c r="V22" i="14" s="1"/>
  <c r="V27" i="14" s="1"/>
  <c r="V33" i="14" s="1"/>
  <c r="V38" i="14" s="1"/>
  <c r="V43" i="14" s="1"/>
  <c r="V48" i="14" s="1"/>
  <c r="V54" i="14" s="1"/>
  <c r="V59" i="14" s="1"/>
  <c r="V64" i="14" s="1"/>
  <c r="V69" i="14" s="1"/>
  <c r="V75" i="14" s="1"/>
  <c r="V80" i="14" s="1"/>
  <c r="V85" i="14" s="1"/>
  <c r="V90" i="14" s="1"/>
  <c r="V13" i="14"/>
  <c r="V18" i="14" s="1"/>
  <c r="V23" i="14" s="1"/>
  <c r="V28" i="14" s="1"/>
  <c r="V34" i="14" s="1"/>
  <c r="V39" i="14" s="1"/>
  <c r="V44" i="14" s="1"/>
  <c r="V49" i="14" s="1"/>
  <c r="V55" i="14" s="1"/>
  <c r="V60" i="14" s="1"/>
  <c r="V65" i="14" s="1"/>
  <c r="V70" i="14" s="1"/>
  <c r="V76" i="14" s="1"/>
  <c r="V81" i="14" s="1"/>
  <c r="V86" i="14" s="1"/>
  <c r="V91" i="14" s="1"/>
  <c r="S45" i="14"/>
  <c r="H51" i="14"/>
  <c r="S34" i="13"/>
  <c r="S45" i="4"/>
  <c r="H51" i="4"/>
  <c r="V16" i="2"/>
  <c r="V21" i="2" s="1"/>
  <c r="V26" i="2" s="1"/>
  <c r="V32" i="2" s="1"/>
  <c r="V37" i="2" s="1"/>
  <c r="V42" i="2" s="1"/>
  <c r="V47" i="2" s="1"/>
  <c r="V53" i="2" s="1"/>
  <c r="V58" i="2" s="1"/>
  <c r="V63" i="2" s="1"/>
  <c r="V68" i="2" s="1"/>
  <c r="V74" i="2" s="1"/>
  <c r="V79" i="2" s="1"/>
  <c r="V84" i="2" s="1"/>
  <c r="V89" i="2" s="1"/>
  <c r="V12" i="2"/>
  <c r="Q13" i="2"/>
  <c r="Q18" i="2" s="1"/>
  <c r="Q23" i="2" s="1"/>
  <c r="Q28" i="2" s="1"/>
  <c r="Q34" i="2" s="1"/>
  <c r="Q39" i="2" s="1"/>
  <c r="Q44" i="2" s="1"/>
  <c r="Q49" i="2" s="1"/>
  <c r="Q55" i="2" s="1"/>
  <c r="Q60" i="2" s="1"/>
  <c r="Q65" i="2" s="1"/>
  <c r="Q70" i="2" s="1"/>
  <c r="Q76" i="2" s="1"/>
  <c r="Q81" i="2" s="1"/>
  <c r="Q86" i="2" s="1"/>
  <c r="Q91" i="2" s="1"/>
  <c r="Q17" i="2"/>
  <c r="Q22" i="2" s="1"/>
  <c r="Q27" i="2" s="1"/>
  <c r="Q33" i="2" s="1"/>
  <c r="Q38" i="2" s="1"/>
  <c r="Q43" i="2" s="1"/>
  <c r="Q48" i="2" s="1"/>
  <c r="Q54" i="2" s="1"/>
  <c r="Q59" i="2" s="1"/>
  <c r="Q64" i="2" s="1"/>
  <c r="Q69" i="2" s="1"/>
  <c r="Q75" i="2" s="1"/>
  <c r="Q80" i="2" s="1"/>
  <c r="Q85" i="2" s="1"/>
  <c r="Q90" i="2" s="1"/>
  <c r="Q17" i="9"/>
  <c r="Q22" i="9" s="1"/>
  <c r="Q27" i="9" s="1"/>
  <c r="Q33" i="9" s="1"/>
  <c r="Q38" i="9" s="1"/>
  <c r="Q43" i="9" s="1"/>
  <c r="Q48" i="9" s="1"/>
  <c r="Q54" i="9" s="1"/>
  <c r="Q59" i="9" s="1"/>
  <c r="Q64" i="9" s="1"/>
  <c r="Q69" i="9" s="1"/>
  <c r="Q75" i="9" s="1"/>
  <c r="Q80" i="9" s="1"/>
  <c r="Q85" i="9" s="1"/>
  <c r="Q90" i="9" s="1"/>
  <c r="Q13" i="9"/>
  <c r="Q18" i="9" s="1"/>
  <c r="Q23" i="9" s="1"/>
  <c r="Q28" i="9" s="1"/>
  <c r="Q34" i="9" s="1"/>
  <c r="Q39" i="9" s="1"/>
  <c r="Q44" i="9" s="1"/>
  <c r="Q49" i="9" s="1"/>
  <c r="Q55" i="9" s="1"/>
  <c r="Q60" i="9" s="1"/>
  <c r="Q65" i="9" s="1"/>
  <c r="Q70" i="9" s="1"/>
  <c r="Q76" i="9" s="1"/>
  <c r="Q81" i="9" s="1"/>
  <c r="Q86" i="9" s="1"/>
  <c r="Q91" i="9" s="1"/>
  <c r="V16" i="9"/>
  <c r="V21" i="9" s="1"/>
  <c r="V26" i="9" s="1"/>
  <c r="V32" i="9" s="1"/>
  <c r="V37" i="9" s="1"/>
  <c r="V42" i="9" s="1"/>
  <c r="V47" i="9" s="1"/>
  <c r="V53" i="9" s="1"/>
  <c r="V58" i="9" s="1"/>
  <c r="V63" i="9" s="1"/>
  <c r="V68" i="9" s="1"/>
  <c r="V74" i="9" s="1"/>
  <c r="V79" i="9" s="1"/>
  <c r="V84" i="9" s="1"/>
  <c r="V89" i="9" s="1"/>
  <c r="V12" i="9"/>
  <c r="H56" i="10"/>
  <c r="S51" i="10"/>
  <c r="S103" i="7"/>
  <c r="H108" i="7"/>
  <c r="S108" i="7" s="1"/>
  <c r="Q13" i="4"/>
  <c r="Q18" i="4" s="1"/>
  <c r="Q23" i="4" s="1"/>
  <c r="Q28" i="4" s="1"/>
  <c r="Q34" i="4" s="1"/>
  <c r="Q39" i="4" s="1"/>
  <c r="Q44" i="4" s="1"/>
  <c r="Q49" i="4" s="1"/>
  <c r="Q55" i="4" s="1"/>
  <c r="Q60" i="4" s="1"/>
  <c r="Q65" i="4" s="1"/>
  <c r="Q70" i="4" s="1"/>
  <c r="Q76" i="4" s="1"/>
  <c r="Q81" i="4" s="1"/>
  <c r="Q86" i="4" s="1"/>
  <c r="Q91" i="4" s="1"/>
  <c r="Q17" i="4"/>
  <c r="Q22" i="4" s="1"/>
  <c r="Q27" i="4" s="1"/>
  <c r="Q33" i="4" s="1"/>
  <c r="Q38" i="4" s="1"/>
  <c r="Q43" i="4" s="1"/>
  <c r="Q48" i="4" s="1"/>
  <c r="Q54" i="4" s="1"/>
  <c r="Q59" i="4" s="1"/>
  <c r="Q64" i="4" s="1"/>
  <c r="Q69" i="4" s="1"/>
  <c r="Q75" i="4" s="1"/>
  <c r="Q80" i="4" s="1"/>
  <c r="Q85" i="4" s="1"/>
  <c r="Q90" i="4" s="1"/>
  <c r="S77" i="11"/>
  <c r="H82" i="11"/>
  <c r="H98" i="2"/>
  <c r="S93" i="2"/>
  <c r="S61" i="9"/>
  <c r="H66" i="9"/>
  <c r="H98" i="8"/>
  <c r="S93" i="8"/>
  <c r="S56" i="15" l="1"/>
  <c r="H61" i="15"/>
  <c r="Q61" i="12"/>
  <c r="Q66" i="12" s="1"/>
  <c r="Q71" i="12" s="1"/>
  <c r="Q60" i="12"/>
  <c r="Q65" i="12" s="1"/>
  <c r="Q70" i="12" s="1"/>
  <c r="V59" i="12"/>
  <c r="V64" i="12" s="1"/>
  <c r="V69" i="12" s="1"/>
  <c r="V49" i="12"/>
  <c r="V54" i="12" s="1"/>
  <c r="V44" i="12"/>
  <c r="V45" i="12"/>
  <c r="V50" i="12" s="1"/>
  <c r="V55" i="12" s="1"/>
  <c r="S51" i="14"/>
  <c r="H56" i="14"/>
  <c r="S41" i="12"/>
  <c r="H46" i="12"/>
  <c r="V13" i="2"/>
  <c r="V18" i="2" s="1"/>
  <c r="V23" i="2" s="1"/>
  <c r="V28" i="2" s="1"/>
  <c r="V34" i="2" s="1"/>
  <c r="V39" i="2" s="1"/>
  <c r="V44" i="2" s="1"/>
  <c r="V49" i="2" s="1"/>
  <c r="V55" i="2" s="1"/>
  <c r="V60" i="2" s="1"/>
  <c r="V65" i="2" s="1"/>
  <c r="V70" i="2" s="1"/>
  <c r="V76" i="2" s="1"/>
  <c r="V81" i="2" s="1"/>
  <c r="V86" i="2" s="1"/>
  <c r="V91" i="2" s="1"/>
  <c r="V17" i="2"/>
  <c r="V22" i="2" s="1"/>
  <c r="V27" i="2" s="1"/>
  <c r="V33" i="2" s="1"/>
  <c r="V38" i="2" s="1"/>
  <c r="V43" i="2" s="1"/>
  <c r="V48" i="2" s="1"/>
  <c r="V54" i="2" s="1"/>
  <c r="V59" i="2" s="1"/>
  <c r="V64" i="2" s="1"/>
  <c r="V69" i="2" s="1"/>
  <c r="V75" i="2" s="1"/>
  <c r="V80" i="2" s="1"/>
  <c r="V85" i="2" s="1"/>
  <c r="V90" i="2" s="1"/>
  <c r="S98" i="8"/>
  <c r="H103" i="8"/>
  <c r="S98" i="2"/>
  <c r="H103" i="2"/>
  <c r="H61" i="10"/>
  <c r="S56" i="10"/>
  <c r="S66" i="9"/>
  <c r="H72" i="9"/>
  <c r="H87" i="11"/>
  <c r="S82" i="11"/>
  <c r="V17" i="9"/>
  <c r="V22" i="9" s="1"/>
  <c r="V27" i="9" s="1"/>
  <c r="V33" i="9" s="1"/>
  <c r="V38" i="9" s="1"/>
  <c r="V43" i="9" s="1"/>
  <c r="V48" i="9" s="1"/>
  <c r="V54" i="9" s="1"/>
  <c r="V59" i="9" s="1"/>
  <c r="V64" i="9" s="1"/>
  <c r="V69" i="9" s="1"/>
  <c r="V75" i="9" s="1"/>
  <c r="V80" i="9" s="1"/>
  <c r="V85" i="9" s="1"/>
  <c r="V90" i="9" s="1"/>
  <c r="V13" i="9"/>
  <c r="V18" i="9" s="1"/>
  <c r="V23" i="9" s="1"/>
  <c r="V28" i="9" s="1"/>
  <c r="V34" i="9" s="1"/>
  <c r="V39" i="9" s="1"/>
  <c r="V44" i="9" s="1"/>
  <c r="V49" i="9" s="1"/>
  <c r="V55" i="9" s="1"/>
  <c r="V60" i="9" s="1"/>
  <c r="V65" i="9" s="1"/>
  <c r="V70" i="9" s="1"/>
  <c r="V76" i="9" s="1"/>
  <c r="V81" i="9" s="1"/>
  <c r="V86" i="9" s="1"/>
  <c r="V91" i="9" s="1"/>
  <c r="H56" i="4"/>
  <c r="S51" i="4"/>
  <c r="H66" i="15" l="1"/>
  <c r="S61" i="15"/>
  <c r="V61" i="12"/>
  <c r="V66" i="12" s="1"/>
  <c r="V71" i="12" s="1"/>
  <c r="V60" i="12"/>
  <c r="V65" i="12" s="1"/>
  <c r="V70" i="12" s="1"/>
  <c r="H61" i="14"/>
  <c r="S56" i="14"/>
  <c r="S46" i="12"/>
  <c r="H51" i="12"/>
  <c r="H108" i="8"/>
  <c r="S103" i="8"/>
  <c r="H77" i="9"/>
  <c r="S72" i="9"/>
  <c r="S103" i="2"/>
  <c r="H108" i="2"/>
  <c r="S56" i="4"/>
  <c r="H61" i="4"/>
  <c r="H93" i="11"/>
  <c r="S87" i="11"/>
  <c r="H66" i="10"/>
  <c r="S61" i="10"/>
  <c r="S66" i="15" l="1"/>
  <c r="H72" i="15"/>
  <c r="S61" i="14"/>
  <c r="H66" i="14"/>
  <c r="S40" i="13"/>
  <c r="H45" i="13"/>
  <c r="S51" i="12"/>
  <c r="H72" i="10"/>
  <c r="S66" i="10"/>
  <c r="H82" i="9"/>
  <c r="S77" i="9"/>
  <c r="H66" i="4"/>
  <c r="S61" i="4"/>
  <c r="H114" i="2"/>
  <c r="S108" i="2"/>
  <c r="S93" i="11"/>
  <c r="H98" i="11"/>
  <c r="H114" i="8"/>
  <c r="S108" i="8"/>
  <c r="S72" i="15" l="1"/>
  <c r="H77" i="15"/>
  <c r="H72" i="14"/>
  <c r="S66" i="14"/>
  <c r="S45" i="13"/>
  <c r="S114" i="2"/>
  <c r="H120" i="2"/>
  <c r="H120" i="8"/>
  <c r="S114" i="8"/>
  <c r="S82" i="9"/>
  <c r="H87" i="9"/>
  <c r="S98" i="11"/>
  <c r="H103" i="11"/>
  <c r="H72" i="4"/>
  <c r="S66" i="4"/>
  <c r="H77" i="10"/>
  <c r="S72" i="10"/>
  <c r="S77" i="15" l="1"/>
  <c r="H82" i="15"/>
  <c r="H77" i="14"/>
  <c r="S72" i="14"/>
  <c r="S57" i="12"/>
  <c r="H62" i="12"/>
  <c r="H108" i="11"/>
  <c r="S103" i="11"/>
  <c r="S77" i="10"/>
  <c r="H82" i="10"/>
  <c r="S120" i="8"/>
  <c r="H126" i="8"/>
  <c r="S87" i="9"/>
  <c r="H93" i="9"/>
  <c r="H126" i="2"/>
  <c r="S120" i="2"/>
  <c r="H77" i="4"/>
  <c r="S72" i="4"/>
  <c r="H87" i="15" l="1"/>
  <c r="S82" i="15"/>
  <c r="H82" i="14"/>
  <c r="S77" i="14"/>
  <c r="S62" i="12"/>
  <c r="H67" i="12"/>
  <c r="H82" i="4"/>
  <c r="S77" i="4"/>
  <c r="H98" i="9"/>
  <c r="S93" i="9"/>
  <c r="H87" i="10"/>
  <c r="S82" i="10"/>
  <c r="S126" i="8"/>
  <c r="H132" i="8"/>
  <c r="S132" i="8" s="1"/>
  <c r="S126" i="2"/>
  <c r="H132" i="2"/>
  <c r="S132" i="2" s="1"/>
  <c r="H114" i="11"/>
  <c r="S108" i="11"/>
  <c r="S87" i="15" l="1"/>
  <c r="H93" i="15"/>
  <c r="S82" i="14"/>
  <c r="H87" i="14"/>
  <c r="S51" i="13"/>
  <c r="H56" i="13"/>
  <c r="S67" i="12"/>
  <c r="S114" i="11"/>
  <c r="H120" i="11"/>
  <c r="H103" i="9"/>
  <c r="S98" i="9"/>
  <c r="H93" i="10"/>
  <c r="S87" i="10"/>
  <c r="S82" i="4"/>
  <c r="H87" i="4"/>
  <c r="S93" i="15" l="1"/>
  <c r="H98" i="15"/>
  <c r="H93" i="14"/>
  <c r="S87" i="14"/>
  <c r="S56" i="13"/>
  <c r="S103" i="9"/>
  <c r="H108" i="9"/>
  <c r="H93" i="4"/>
  <c r="S87" i="4"/>
  <c r="S120" i="11"/>
  <c r="H126" i="11"/>
  <c r="S93" i="10"/>
  <c r="H98" i="10"/>
  <c r="S98" i="15" l="1"/>
  <c r="H98" i="14"/>
  <c r="S93" i="14"/>
  <c r="S73" i="12"/>
  <c r="H78" i="12"/>
  <c r="S126" i="11"/>
  <c r="H132" i="11"/>
  <c r="S132" i="11" s="1"/>
  <c r="H114" i="9"/>
  <c r="S108" i="9"/>
  <c r="S98" i="10"/>
  <c r="H103" i="10"/>
  <c r="H98" i="4"/>
  <c r="S93" i="4"/>
  <c r="S98" i="14" l="1"/>
  <c r="H103" i="14"/>
  <c r="H83" i="12"/>
  <c r="S78" i="12"/>
  <c r="S114" i="9"/>
  <c r="H120" i="9"/>
  <c r="S98" i="4"/>
  <c r="H103" i="4"/>
  <c r="H108" i="10"/>
  <c r="S103" i="10"/>
  <c r="H108" i="14" l="1"/>
  <c r="S103" i="14"/>
  <c r="H68" i="13"/>
  <c r="S62" i="13"/>
  <c r="S83" i="12"/>
  <c r="S120" i="9"/>
  <c r="H126" i="9"/>
  <c r="H108" i="4"/>
  <c r="S108" i="4" s="1"/>
  <c r="S103" i="4"/>
  <c r="H114" i="10"/>
  <c r="S108" i="10"/>
  <c r="H110" i="15" l="1"/>
  <c r="S104" i="15"/>
  <c r="S108" i="14"/>
  <c r="S68" i="13"/>
  <c r="H132" i="9"/>
  <c r="S132" i="9" s="1"/>
  <c r="S126" i="9"/>
  <c r="H120" i="10"/>
  <c r="S114" i="10"/>
  <c r="S110" i="15" l="1"/>
  <c r="H95" i="12"/>
  <c r="S89" i="12"/>
  <c r="H126" i="10"/>
  <c r="S120" i="10"/>
  <c r="H101" i="12" l="1"/>
  <c r="S95" i="12"/>
  <c r="S126" i="10"/>
  <c r="H132" i="10"/>
  <c r="S132" i="10" s="1"/>
  <c r="S101" i="12" l="1"/>
</calcChain>
</file>

<file path=xl/comments1.xml><?xml version="1.0" encoding="utf-8"?>
<comments xmlns="http://schemas.openxmlformats.org/spreadsheetml/2006/main">
  <authors>
    <author>Hans</author>
  </authors>
  <commentList>
    <comment ref="I3" authorId="0" shapeId="0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10.xml><?xml version="1.0" encoding="utf-8"?>
<comments xmlns="http://schemas.openxmlformats.org/spreadsheetml/2006/main">
  <authors>
    <author>Hans</author>
  </authors>
  <commentList>
    <comment ref="I3" authorId="0" shapeId="0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11.xml><?xml version="1.0" encoding="utf-8"?>
<comments xmlns="http://schemas.openxmlformats.org/spreadsheetml/2006/main">
  <authors>
    <author>Hans</author>
  </authors>
  <commentList>
    <comment ref="I3" authorId="0" shapeId="0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12.xml><?xml version="1.0" encoding="utf-8"?>
<comments xmlns="http://schemas.openxmlformats.org/spreadsheetml/2006/main">
  <authors>
    <author>Hans</author>
  </authors>
  <commentList>
    <comment ref="I3" authorId="0" shapeId="0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13.xml><?xml version="1.0" encoding="utf-8"?>
<comments xmlns="http://schemas.openxmlformats.org/spreadsheetml/2006/main">
  <authors>
    <author>Hans</author>
  </authors>
  <commentList>
    <comment ref="I3" authorId="0" shapeId="0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14.xml><?xml version="1.0" encoding="utf-8"?>
<comments xmlns="http://schemas.openxmlformats.org/spreadsheetml/2006/main">
  <authors>
    <author>Hans</author>
  </authors>
  <commentList>
    <comment ref="I3" authorId="0" shapeId="0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15.xml><?xml version="1.0" encoding="utf-8"?>
<comments xmlns="http://schemas.openxmlformats.org/spreadsheetml/2006/main">
  <authors>
    <author>Hans</author>
  </authors>
  <commentList>
    <comment ref="I3" authorId="0" shapeId="0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16.xml><?xml version="1.0" encoding="utf-8"?>
<comments xmlns="http://schemas.openxmlformats.org/spreadsheetml/2006/main">
  <authors>
    <author>Hans</author>
  </authors>
  <commentList>
    <comment ref="I3" authorId="0" shapeId="0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2.xml><?xml version="1.0" encoding="utf-8"?>
<comments xmlns="http://schemas.openxmlformats.org/spreadsheetml/2006/main">
  <authors>
    <author>Hans</author>
  </authors>
  <commentList>
    <comment ref="I3" authorId="0" shapeId="0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3.xml><?xml version="1.0" encoding="utf-8"?>
<comments xmlns="http://schemas.openxmlformats.org/spreadsheetml/2006/main">
  <authors>
    <author>Hans</author>
  </authors>
  <commentList>
    <comment ref="I3" authorId="0" shapeId="0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4.xml><?xml version="1.0" encoding="utf-8"?>
<comments xmlns="http://schemas.openxmlformats.org/spreadsheetml/2006/main">
  <authors>
    <author>Hans</author>
  </authors>
  <commentList>
    <comment ref="I3" authorId="0" shapeId="0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5.xml><?xml version="1.0" encoding="utf-8"?>
<comments xmlns="http://schemas.openxmlformats.org/spreadsheetml/2006/main">
  <authors>
    <author>Hans</author>
  </authors>
  <commentList>
    <comment ref="I3" authorId="0" shapeId="0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6.xml><?xml version="1.0" encoding="utf-8"?>
<comments xmlns="http://schemas.openxmlformats.org/spreadsheetml/2006/main">
  <authors>
    <author>Hans</author>
  </authors>
  <commentList>
    <comment ref="I3" authorId="0" shapeId="0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7.xml><?xml version="1.0" encoding="utf-8"?>
<comments xmlns="http://schemas.openxmlformats.org/spreadsheetml/2006/main">
  <authors>
    <author>Hans</author>
  </authors>
  <commentList>
    <comment ref="I3" authorId="0" shapeId="0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8.xml><?xml version="1.0" encoding="utf-8"?>
<comments xmlns="http://schemas.openxmlformats.org/spreadsheetml/2006/main">
  <authors>
    <author>Hans</author>
  </authors>
  <commentList>
    <comment ref="I3" authorId="0" shapeId="0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comments9.xml><?xml version="1.0" encoding="utf-8"?>
<comments xmlns="http://schemas.openxmlformats.org/spreadsheetml/2006/main">
  <authors>
    <author>Hans</author>
  </authors>
  <commentList>
    <comment ref="I3" authorId="0" shapeId="0">
      <text>
        <r>
          <rPr>
            <b/>
            <sz val="12"/>
            <color indexed="81"/>
            <rFont val="Arial"/>
            <family val="2"/>
          </rPr>
          <t>Hans:
bei zentralen Spieltagen hier ein z eintragen!</t>
        </r>
      </text>
    </comment>
  </commentList>
</comments>
</file>

<file path=xl/sharedStrings.xml><?xml version="1.0" encoding="utf-8"?>
<sst xmlns="http://schemas.openxmlformats.org/spreadsheetml/2006/main" count="24604" uniqueCount="286">
  <si>
    <t xml:space="preserve">  1. Serie am 1. bis 5. Spieltag</t>
  </si>
  <si>
    <t xml:space="preserve">  2. Serie am 1. bis 5. Spieltag</t>
  </si>
  <si>
    <t xml:space="preserve">  3. Serie am 1. bis 5. Spieltag</t>
  </si>
  <si>
    <t xml:space="preserve">  4. Serie am 1. bis 5. Spieltag</t>
  </si>
  <si>
    <t xml:space="preserve">Tisch-Nr.:      </t>
  </si>
  <si>
    <t>Name(Listenf.)</t>
  </si>
  <si>
    <t>Name - Platz 2</t>
  </si>
  <si>
    <t>Name - Platz 3</t>
  </si>
  <si>
    <t>Name - Platz 4</t>
  </si>
  <si>
    <t>1 / 1</t>
  </si>
  <si>
    <t>4 / 4</t>
  </si>
  <si>
    <t>2 / 2</t>
  </si>
  <si>
    <t>3 / 3</t>
  </si>
  <si>
    <t>4 / 2</t>
  </si>
  <si>
    <t>3 / 4</t>
  </si>
  <si>
    <t>2 / 3</t>
  </si>
  <si>
    <t>2 / 4</t>
  </si>
  <si>
    <t>3 / 2</t>
  </si>
  <si>
    <t>4 / 3</t>
  </si>
  <si>
    <t>3 / 1</t>
  </si>
  <si>
    <t>2 / 1</t>
  </si>
  <si>
    <t>4 / 1</t>
  </si>
  <si>
    <t>1 / 2</t>
  </si>
  <si>
    <t>1 / 3</t>
  </si>
  <si>
    <t>1 / 4</t>
  </si>
  <si>
    <t>B / 1</t>
  </si>
  <si>
    <t>U / 4</t>
  </si>
  <si>
    <t>H / 2</t>
  </si>
  <si>
    <t>N / 3</t>
  </si>
  <si>
    <t>H / 3</t>
  </si>
  <si>
    <t>N / 4</t>
  </si>
  <si>
    <t>U / 2</t>
  </si>
  <si>
    <t>U / 3</t>
  </si>
  <si>
    <t>N / 2</t>
  </si>
  <si>
    <t>H / 4</t>
  </si>
  <si>
    <t>H / 1</t>
  </si>
  <si>
    <t>N / 1</t>
  </si>
  <si>
    <t>U / 1</t>
  </si>
  <si>
    <t>B / 2</t>
  </si>
  <si>
    <t>B / 3</t>
  </si>
  <si>
    <t>B / 4</t>
  </si>
  <si>
    <t>C / 1</t>
  </si>
  <si>
    <t>V /4</t>
  </si>
  <si>
    <t>J / 2</t>
  </si>
  <si>
    <t>P / 3</t>
  </si>
  <si>
    <t>J / 3</t>
  </si>
  <si>
    <t>P / 4</t>
  </si>
  <si>
    <t>V / 2</t>
  </si>
  <si>
    <t>V / 3</t>
  </si>
  <si>
    <t>P / 2</t>
  </si>
  <si>
    <t>J / 4</t>
  </si>
  <si>
    <t>J / 1</t>
  </si>
  <si>
    <t>P / 1</t>
  </si>
  <si>
    <t>V / 1</t>
  </si>
  <si>
    <t>C / 2</t>
  </si>
  <si>
    <t>V / 4</t>
  </si>
  <si>
    <t>C / 3</t>
  </si>
  <si>
    <t>C / 4</t>
  </si>
  <si>
    <t>D / 1</t>
  </si>
  <si>
    <t>W / 4</t>
  </si>
  <si>
    <t>K / 2</t>
  </si>
  <si>
    <t>R / 3</t>
  </si>
  <si>
    <t>K / 3</t>
  </si>
  <si>
    <t>R / 4</t>
  </si>
  <si>
    <t>W / 2</t>
  </si>
  <si>
    <t>W / 3</t>
  </si>
  <si>
    <t>R / 2</t>
  </si>
  <si>
    <t>K / 4</t>
  </si>
  <si>
    <t>K / 1</t>
  </si>
  <si>
    <t>R / 1</t>
  </si>
  <si>
    <t>W / 1</t>
  </si>
  <si>
    <t>D / 2</t>
  </si>
  <si>
    <t>D / 3</t>
  </si>
  <si>
    <t>D / 4</t>
  </si>
  <si>
    <t>E / 1</t>
  </si>
  <si>
    <t>X / 4</t>
  </si>
  <si>
    <t>L / 2</t>
  </si>
  <si>
    <t>S / 3</t>
  </si>
  <si>
    <t>L / 3</t>
  </si>
  <si>
    <t>S / 4</t>
  </si>
  <si>
    <t>X / 2</t>
  </si>
  <si>
    <t>X / 3</t>
  </si>
  <si>
    <t>S / 2</t>
  </si>
  <si>
    <t>L / 4</t>
  </si>
  <si>
    <t>L / 1</t>
  </si>
  <si>
    <t>S / 1</t>
  </si>
  <si>
    <t>X / 1</t>
  </si>
  <si>
    <t>E / 2</t>
  </si>
  <si>
    <t>E / 3</t>
  </si>
  <si>
    <t>E / 4</t>
  </si>
  <si>
    <t>Spieler</t>
  </si>
  <si>
    <t>Tisch</t>
  </si>
  <si>
    <t>Platz</t>
  </si>
  <si>
    <t>schreiben</t>
  </si>
  <si>
    <t>a</t>
  </si>
  <si>
    <t>Mannschaften 1 bis 4 sind jeweils die 4 Mannschaften, die am jeweiligen Spieltag gegeneinander spielen.</t>
  </si>
  <si>
    <t>Dabei ist es unerheblich, welchen Kennbuchstaben sie haben ( der ist ja je nach Grösse der Staffel anders! ) , da alle Spieler gleichmässig schreiben.</t>
  </si>
  <si>
    <t>Der Spieler A / 1 ist bei einer Staffel mit 16 oder auch mit 20 Mannschaften am:</t>
  </si>
  <si>
    <t>1. Spieltag in der Mannschaft:</t>
  </si>
  <si>
    <t>muss dadurch schreiben bei Serien:</t>
  </si>
  <si>
    <t>=</t>
  </si>
  <si>
    <t>x</t>
  </si>
  <si>
    <t>2. Spieltag in der Mannschaft:</t>
  </si>
  <si>
    <t>3. Spieltag in der Mannschaft:</t>
  </si>
  <si>
    <t>4. Spieltag in der Mannschaft:</t>
  </si>
  <si>
    <t>5. Spieltag in der Mannschaft:</t>
  </si>
  <si>
    <t>siehe auch "Tischeinteilungen!"</t>
  </si>
  <si>
    <t>macht zusammen über 5 Spieltage:</t>
  </si>
  <si>
    <t>für die Spieler / 2, / 3 und / 4 lassen sich die Verteilungen entsprechend ablesen.</t>
  </si>
  <si>
    <t>Eine Differenz von 1x mehr oder weniger schreiben nach 5 Spieltagen ergibt sich nur bei 3 Serien je Spieltag! Der 6. Spieltag bleibt wie bisher.</t>
  </si>
  <si>
    <t>Insgesamt also eine gerechte, weil abwechselnde Schreiber-Verteilung für sämtliche Ligen und Staffeln des DSkV.</t>
  </si>
  <si>
    <t>Deutscher Skatverband e.V.</t>
  </si>
  <si>
    <t>Alle Ligen und Staffeln</t>
  </si>
  <si>
    <t>Serie</t>
  </si>
  <si>
    <t xml:space="preserve">am </t>
  </si>
  <si>
    <t>. Spieltag</t>
  </si>
  <si>
    <t>. Serie</t>
  </si>
  <si>
    <t xml:space="preserve">Tisch: </t>
  </si>
  <si>
    <t>20 Mannschaften</t>
  </si>
  <si>
    <t>A</t>
  </si>
  <si>
    <t>F</t>
  </si>
  <si>
    <t>M</t>
  </si>
  <si>
    <t>T</t>
  </si>
  <si>
    <t>B</t>
  </si>
  <si>
    <t>H</t>
  </si>
  <si>
    <t>N</t>
  </si>
  <si>
    <t>U</t>
  </si>
  <si>
    <t>C</t>
  </si>
  <si>
    <t>J</t>
  </si>
  <si>
    <t>P</t>
  </si>
  <si>
    <t>V</t>
  </si>
  <si>
    <t>D</t>
  </si>
  <si>
    <t>K</t>
  </si>
  <si>
    <t>R</t>
  </si>
  <si>
    <t>W</t>
  </si>
  <si>
    <t>E</t>
  </si>
  <si>
    <t>L</t>
  </si>
  <si>
    <t>S</t>
  </si>
  <si>
    <t>X</t>
  </si>
  <si>
    <t>Tischeinteilung für bis zu 20 Mannschaften</t>
  </si>
  <si>
    <t>.Spieltag</t>
  </si>
  <si>
    <t>16 Mannschaften</t>
  </si>
  <si>
    <t>12 Mannschaften</t>
  </si>
  <si>
    <t>hier einkopieren, was benötigt wird</t>
  </si>
  <si>
    <r>
      <t>Formeln</t>
    </r>
    <r>
      <rPr>
        <b/>
        <sz val="18"/>
        <rFont val="Arial"/>
        <family val="2"/>
      </rPr>
      <t xml:space="preserve"> für alle Staffeln gleich!</t>
    </r>
  </si>
  <si>
    <r>
      <t>Formeln</t>
    </r>
    <r>
      <rPr>
        <b/>
        <sz val="18"/>
        <rFont val="Arial"/>
        <family val="2"/>
      </rPr>
      <t xml:space="preserve"> für 1. bis 5. Spieltag gleich!</t>
    </r>
  </si>
  <si>
    <t>A1</t>
  </si>
  <si>
    <t>P4</t>
  </si>
  <si>
    <t>E2</t>
  </si>
  <si>
    <t>K3</t>
  </si>
  <si>
    <t>A2</t>
  </si>
  <si>
    <t>P3</t>
  </si>
  <si>
    <t>E1</t>
  </si>
  <si>
    <t>K4</t>
  </si>
  <si>
    <t>A3</t>
  </si>
  <si>
    <t>P2</t>
  </si>
  <si>
    <t>E4</t>
  </si>
  <si>
    <t>K1</t>
  </si>
  <si>
    <t>A4</t>
  </si>
  <si>
    <t>P1</t>
  </si>
  <si>
    <t>E3</t>
  </si>
  <si>
    <t>K2</t>
  </si>
  <si>
    <t>T4</t>
  </si>
  <si>
    <t>F2</t>
  </si>
  <si>
    <t>M3</t>
  </si>
  <si>
    <t>T3</t>
  </si>
  <si>
    <t>F1</t>
  </si>
  <si>
    <t>M4</t>
  </si>
  <si>
    <t>T2</t>
  </si>
  <si>
    <t>F4</t>
  </si>
  <si>
    <t>M1</t>
  </si>
  <si>
    <t>T1</t>
  </si>
  <si>
    <t>F3</t>
  </si>
  <si>
    <t>M2</t>
  </si>
  <si>
    <t>B1</t>
  </si>
  <si>
    <t>U4</t>
  </si>
  <si>
    <t>H2</t>
  </si>
  <si>
    <t>N3</t>
  </si>
  <si>
    <t>B2</t>
  </si>
  <si>
    <t>U3</t>
  </si>
  <si>
    <t>H1</t>
  </si>
  <si>
    <t>N4</t>
  </si>
  <si>
    <t>B3</t>
  </si>
  <si>
    <t>U2</t>
  </si>
  <si>
    <t>H4</t>
  </si>
  <si>
    <t>N1</t>
  </si>
  <si>
    <t>B4</t>
  </si>
  <si>
    <t>U1</t>
  </si>
  <si>
    <t>H3</t>
  </si>
  <si>
    <t>N2</t>
  </si>
  <si>
    <t>C1</t>
  </si>
  <si>
    <t>V4</t>
  </si>
  <si>
    <t>J2</t>
  </si>
  <si>
    <t>C2</t>
  </si>
  <si>
    <t>V3</t>
  </si>
  <si>
    <t>J1</t>
  </si>
  <si>
    <t>C3</t>
  </si>
  <si>
    <t>V2</t>
  </si>
  <si>
    <t>J4</t>
  </si>
  <si>
    <t>C4</t>
  </si>
  <si>
    <t>V1</t>
  </si>
  <si>
    <t>J3</t>
  </si>
  <si>
    <t>D1</t>
  </si>
  <si>
    <t>W4</t>
  </si>
  <si>
    <t>R3</t>
  </si>
  <si>
    <t>D2</t>
  </si>
  <si>
    <t>W3</t>
  </si>
  <si>
    <t>R4</t>
  </si>
  <si>
    <t>D3</t>
  </si>
  <si>
    <t>W2</t>
  </si>
  <si>
    <t>R1</t>
  </si>
  <si>
    <t>D4</t>
  </si>
  <si>
    <t>W1</t>
  </si>
  <si>
    <t>R2</t>
  </si>
  <si>
    <t>Tisch und Platz-Einteilung für 20 Mannschaften und bis zu 24 Serien</t>
  </si>
  <si>
    <t>Tisch und Platz-Einteilung für 16 Mannschaften und bis zu 20 Serien</t>
  </si>
  <si>
    <t>Je nach Liga 2 Serien, 3 Serien oder 4 Serien je Spieltag, die überzähligen auslassen!</t>
  </si>
  <si>
    <t>e</t>
  </si>
  <si>
    <t>r</t>
  </si>
  <si>
    <t>i</t>
  </si>
  <si>
    <t>n</t>
  </si>
  <si>
    <t>L3</t>
  </si>
  <si>
    <t>L4</t>
  </si>
  <si>
    <t>L1</t>
  </si>
  <si>
    <t>L2</t>
  </si>
  <si>
    <t>S4</t>
  </si>
  <si>
    <t>S3</t>
  </si>
  <si>
    <t>S2</t>
  </si>
  <si>
    <t>S1</t>
  </si>
  <si>
    <t>Auch für Staffeln mit 4 oder 8 Mannschaften zu nutzen!</t>
  </si>
  <si>
    <t>X4</t>
  </si>
  <si>
    <t>X3</t>
  </si>
  <si>
    <t>X2</t>
  </si>
  <si>
    <t>X1</t>
  </si>
  <si>
    <t>zentraler Spielort!</t>
  </si>
  <si>
    <t>Tisch und Platz-Einteilung für 16 Mannschaften und bis zu 15 Serien</t>
  </si>
  <si>
    <t>Tisch und Platz-Einteilung für 16 Mannschaften und 10 Serien</t>
  </si>
  <si>
    <t>zentr- Spielort!</t>
  </si>
  <si>
    <t>Je nach Liga 2 Serien oder 3 Serien je Spieltag, die überzähligen auslassen!</t>
  </si>
  <si>
    <t>8 Mannschaften</t>
  </si>
  <si>
    <t>Platz:</t>
  </si>
  <si>
    <t>vom</t>
  </si>
  <si>
    <t>Serien 13 bis 16</t>
  </si>
  <si>
    <t>Früher anfangen,</t>
  </si>
  <si>
    <t>oder je 36 Spiele!</t>
  </si>
  <si>
    <t>an einem Tag!</t>
  </si>
  <si>
    <r>
      <t xml:space="preserve">Tisch und Platz-Einteilung für 20 Mannschaften und </t>
    </r>
    <r>
      <rPr>
        <b/>
        <sz val="15"/>
        <color indexed="10"/>
        <rFont val="Arial"/>
        <family val="2"/>
      </rPr>
      <t>15</t>
    </r>
    <r>
      <rPr>
        <b/>
        <sz val="15"/>
        <rFont val="Arial"/>
        <family val="2"/>
      </rPr>
      <t xml:space="preserve"> Serien</t>
    </r>
  </si>
  <si>
    <r>
      <t xml:space="preserve">Tisch und Platz-Einteilung für 20 Mannschaften und </t>
    </r>
    <r>
      <rPr>
        <b/>
        <sz val="15"/>
        <color indexed="10"/>
        <rFont val="Arial"/>
        <family val="2"/>
      </rPr>
      <t>10</t>
    </r>
    <r>
      <rPr>
        <b/>
        <sz val="15"/>
        <rFont val="Arial"/>
        <family val="2"/>
      </rPr>
      <t xml:space="preserve"> Serien</t>
    </r>
  </si>
  <si>
    <t>Serien 9 bis 10</t>
  </si>
  <si>
    <t>das ändert sich</t>
  </si>
  <si>
    <t>auch nicht, wenn</t>
  </si>
  <si>
    <t>man den 6.</t>
  </si>
  <si>
    <t>Spieltag vorzieht!</t>
  </si>
  <si>
    <t>auch wenn man</t>
  </si>
  <si>
    <t>den 6. Spieltag</t>
  </si>
  <si>
    <r>
      <t xml:space="preserve">Tisch und Platz-Einteilung für 20 Mannschaften und </t>
    </r>
    <r>
      <rPr>
        <b/>
        <sz val="15"/>
        <color indexed="10"/>
        <rFont val="Arial"/>
        <family val="2"/>
      </rPr>
      <t>10</t>
    </r>
    <r>
      <rPr>
        <b/>
        <sz val="15"/>
        <rFont val="Arial"/>
        <family val="2"/>
      </rPr>
      <t xml:space="preserve"> Serien (</t>
    </r>
    <r>
      <rPr>
        <b/>
        <sz val="15"/>
        <color rgb="FFFF0000"/>
        <rFont val="Arial"/>
        <family val="2"/>
      </rPr>
      <t>!</t>
    </r>
    <r>
      <rPr>
        <b/>
        <sz val="15"/>
        <rFont val="Arial"/>
        <family val="2"/>
      </rPr>
      <t>)</t>
    </r>
  </si>
  <si>
    <t>Der 6. Spieltag</t>
  </si>
  <si>
    <t>darf vorgezogen</t>
  </si>
  <si>
    <t>werden, vor den</t>
  </si>
  <si>
    <t>5. Spieltag!</t>
  </si>
  <si>
    <t>Tisch und Platz-Einteilung für 20 Mannschaften und 12 Serien</t>
  </si>
  <si>
    <t>Tisch und Platz-Einteilung für 20 Mannschaften und bis zu 18 Serien</t>
  </si>
  <si>
    <t>Serien 17 bis 20</t>
  </si>
  <si>
    <r>
      <t xml:space="preserve">Tisch und Platz-Einteilung für 20 Mannschaften und </t>
    </r>
    <r>
      <rPr>
        <b/>
        <sz val="15"/>
        <color rgb="FFFF0000"/>
        <rFont val="Arial"/>
        <family val="2"/>
      </rPr>
      <t>20</t>
    </r>
    <r>
      <rPr>
        <b/>
        <sz val="15"/>
        <rFont val="Arial"/>
        <family val="2"/>
      </rPr>
      <t xml:space="preserve"> Serien</t>
    </r>
  </si>
  <si>
    <t>4x 3 Serien je Spieltag und 2+2 Serien am 5.!</t>
  </si>
  <si>
    <t>4x 4 Serien je Spieltag und 2+2 Serien am 5.!</t>
  </si>
  <si>
    <r>
      <t xml:space="preserve">Tisch und Platz-Einteilung für 20 Mannschaften und </t>
    </r>
    <r>
      <rPr>
        <b/>
        <sz val="15"/>
        <color indexed="10"/>
        <rFont val="Arial"/>
        <family val="2"/>
      </rPr>
      <t>16</t>
    </r>
    <r>
      <rPr>
        <b/>
        <sz val="15"/>
        <rFont val="Arial"/>
        <family val="2"/>
      </rPr>
      <t xml:space="preserve"> Serien (</t>
    </r>
    <r>
      <rPr>
        <b/>
        <sz val="15"/>
        <color rgb="FFFF0000"/>
        <rFont val="Arial"/>
        <family val="2"/>
      </rPr>
      <t>!</t>
    </r>
    <r>
      <rPr>
        <b/>
        <sz val="15"/>
        <rFont val="Arial"/>
        <family val="2"/>
      </rPr>
      <t>)</t>
    </r>
  </si>
  <si>
    <r>
      <t xml:space="preserve">Tisch und Platz-Einteilung für 20 Mannschaften und </t>
    </r>
    <r>
      <rPr>
        <b/>
        <sz val="15"/>
        <color rgb="FFFF0000"/>
        <rFont val="Arial"/>
        <family val="2"/>
      </rPr>
      <t>20</t>
    </r>
    <r>
      <rPr>
        <b/>
        <sz val="15"/>
        <rFont val="Arial"/>
        <family val="2"/>
      </rPr>
      <t xml:space="preserve"> Serien (</t>
    </r>
    <r>
      <rPr>
        <b/>
        <sz val="15"/>
        <color rgb="FFFF0000"/>
        <rFont val="Arial"/>
        <family val="2"/>
      </rPr>
      <t>!</t>
    </r>
    <r>
      <rPr>
        <b/>
        <sz val="15"/>
        <rFont val="Arial"/>
        <family val="2"/>
      </rPr>
      <t>)</t>
    </r>
  </si>
  <si>
    <r>
      <t xml:space="preserve">5x 4 Serien je Spieltag </t>
    </r>
    <r>
      <rPr>
        <b/>
        <sz val="12"/>
        <color rgb="FFFF0000"/>
        <rFont val="Arial"/>
        <family val="2"/>
      </rPr>
      <t>ohne den 6.!</t>
    </r>
  </si>
  <si>
    <r>
      <t xml:space="preserve">5x 3 Serien je Spieltag </t>
    </r>
    <r>
      <rPr>
        <b/>
        <sz val="12"/>
        <color rgb="FFFF0000"/>
        <rFont val="Arial"/>
        <family val="2"/>
      </rPr>
      <t>ohne den 6.!</t>
    </r>
  </si>
  <si>
    <t>O</t>
  </si>
  <si>
    <t>I</t>
  </si>
  <si>
    <t>!</t>
  </si>
  <si>
    <t>Tisch und Platz-Einteilung für 12 Mannschaften und 8-10 Serien</t>
  </si>
  <si>
    <t>überarbeitete Tischeinteilung für alle Spieltage und alle Staffeln von der Bundesliga bis zur Kreisliga seit dem 1. Januar 2008!</t>
  </si>
  <si>
    <t>Tisch und Platz-Einteilung für 8 Mannschaften und 8-10 Serien</t>
  </si>
  <si>
    <t>Tisch und Platz-Einteilung für 12 Mannschaften und bis zu 15 Serien</t>
  </si>
  <si>
    <t>12 Mannschaften 4er oder opt. 3er!</t>
  </si>
  <si>
    <t>vorzieht! =10/9!</t>
  </si>
  <si>
    <t>=15+16 / 13+14!</t>
  </si>
  <si>
    <t>=19+20 / 17+18!</t>
  </si>
  <si>
    <t>Tisch und Platz-Einteilung für 4 Mannschaften und 8 Serien</t>
  </si>
  <si>
    <t>4 Mannschaften</t>
  </si>
  <si>
    <r>
      <t xml:space="preserve">Anlage 7 zur Sportordnung             </t>
    </r>
    <r>
      <rPr>
        <b/>
        <sz val="8"/>
        <rFont val="Arial"/>
        <family val="2"/>
      </rPr>
      <t>(Stand: 06.12.2020)</t>
    </r>
  </si>
  <si>
    <r>
      <t xml:space="preserve">Anlage 7 zur Sportordnung             </t>
    </r>
    <r>
      <rPr>
        <b/>
        <sz val="8"/>
        <color rgb="FFFF0000"/>
        <rFont val="Arial"/>
        <family val="2"/>
      </rPr>
      <t>(Stand: 01.02.2023)</t>
    </r>
  </si>
  <si>
    <r>
      <t xml:space="preserve">Anlage 7 zur Sportordnung             </t>
    </r>
    <r>
      <rPr>
        <b/>
        <sz val="8"/>
        <rFont val="Arial"/>
        <family val="2"/>
      </rPr>
      <t>(Stand: 08.03.2021)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</si>
</sst>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8"/>
      <name val="Wingdings 3"/>
      <family val="1"/>
      <charset val="2"/>
    </font>
    <font>
      <b/>
      <sz val="24"/>
      <color indexed="10"/>
      <name val="Arial"/>
      <family val="2"/>
    </font>
    <font>
      <sz val="24"/>
      <color indexed="10"/>
      <name val="Arial"/>
      <family val="2"/>
    </font>
    <font>
      <sz val="18"/>
      <color indexed="10"/>
      <name val="Wingdings 3"/>
      <family val="1"/>
      <charset val="2"/>
    </font>
    <font>
      <b/>
      <sz val="18"/>
      <name val="Arial"/>
      <family val="2"/>
    </font>
    <font>
      <b/>
      <sz val="8"/>
      <name val="Arial"/>
      <family val="2"/>
    </font>
    <font>
      <b/>
      <u/>
      <sz val="18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1"/>
      <name val="Arial"/>
      <family val="2"/>
    </font>
    <font>
      <sz val="10"/>
      <color indexed="9"/>
      <name val="Arial"/>
      <family val="2"/>
    </font>
    <font>
      <sz val="14"/>
      <color indexed="10"/>
      <name val="Arial"/>
      <family val="2"/>
    </font>
    <font>
      <b/>
      <sz val="20"/>
      <color indexed="10"/>
      <name val="Arial"/>
      <family val="2"/>
    </font>
    <font>
      <b/>
      <sz val="15"/>
      <color indexed="10"/>
      <name val="Arial"/>
      <family val="2"/>
    </font>
    <font>
      <b/>
      <sz val="15"/>
      <color rgb="FFFF0000"/>
      <name val="Arial"/>
      <family val="2"/>
    </font>
    <font>
      <b/>
      <sz val="12"/>
      <color rgb="FFFF0000"/>
      <name val="Arial"/>
      <family val="2"/>
    </font>
    <font>
      <b/>
      <sz val="20"/>
      <color rgb="FFFF0000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6">
    <xf numFmtId="0" fontId="0" fillId="0" borderId="0" xfId="0"/>
    <xf numFmtId="49" fontId="3" fillId="0" borderId="0" xfId="0" applyNumberFormat="1" applyFont="1" applyAlignment="1" applyProtection="1">
      <alignment horizontal="center"/>
      <protection hidden="1"/>
    </xf>
    <xf numFmtId="49" fontId="3" fillId="0" borderId="0" xfId="0" applyNumberFormat="1" applyFont="1" applyProtection="1">
      <protection hidden="1"/>
    </xf>
    <xf numFmtId="49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15" fillId="0" borderId="0" xfId="0" applyFont="1" applyProtection="1">
      <protection hidden="1"/>
    </xf>
    <xf numFmtId="0" fontId="12" fillId="3" borderId="0" xfId="0" applyFont="1" applyFill="1" applyProtection="1">
      <protection hidden="1"/>
    </xf>
    <xf numFmtId="0" fontId="1" fillId="3" borderId="0" xfId="0" applyFont="1" applyFill="1" applyProtection="1">
      <protection hidden="1"/>
    </xf>
    <xf numFmtId="0" fontId="12" fillId="4" borderId="0" xfId="0" applyFont="1" applyFill="1" applyProtection="1">
      <protection hidden="1"/>
    </xf>
    <xf numFmtId="0" fontId="1" fillId="4" borderId="0" xfId="0" applyFont="1" applyFill="1" applyProtection="1">
      <protection hidden="1"/>
    </xf>
    <xf numFmtId="0" fontId="12" fillId="5" borderId="0" xfId="0" applyFont="1" applyFill="1" applyProtection="1">
      <protection hidden="1"/>
    </xf>
    <xf numFmtId="0" fontId="1" fillId="5" borderId="0" xfId="0" applyFont="1" applyFill="1" applyProtection="1">
      <protection hidden="1"/>
    </xf>
    <xf numFmtId="0" fontId="16" fillId="0" borderId="0" xfId="0" applyFont="1" applyProtection="1">
      <protection hidden="1"/>
    </xf>
    <xf numFmtId="49" fontId="16" fillId="0" borderId="0" xfId="0" applyNumberFormat="1" applyFont="1" applyAlignment="1" applyProtection="1">
      <alignment horizontal="center"/>
      <protection hidden="1"/>
    </xf>
    <xf numFmtId="49" fontId="16" fillId="0" borderId="0" xfId="0" applyNumberFormat="1" applyFont="1" applyProtection="1">
      <protection hidden="1"/>
    </xf>
    <xf numFmtId="0" fontId="16" fillId="6" borderId="1" xfId="0" applyFont="1" applyFill="1" applyBorder="1" applyAlignment="1" applyProtection="1">
      <alignment horizontal="center"/>
      <protection hidden="1"/>
    </xf>
    <xf numFmtId="0" fontId="16" fillId="7" borderId="2" xfId="0" applyFont="1" applyFill="1" applyBorder="1" applyProtection="1">
      <protection hidden="1"/>
    </xf>
    <xf numFmtId="0" fontId="16" fillId="7" borderId="3" xfId="0" applyFont="1" applyFill="1" applyBorder="1" applyProtection="1">
      <protection hidden="1"/>
    </xf>
    <xf numFmtId="0" fontId="16" fillId="7" borderId="4" xfId="0" applyFont="1" applyFill="1" applyBorder="1" applyProtection="1">
      <protection hidden="1"/>
    </xf>
    <xf numFmtId="0" fontId="16" fillId="2" borderId="2" xfId="0" applyFont="1" applyFill="1" applyBorder="1" applyProtection="1">
      <protection hidden="1"/>
    </xf>
    <xf numFmtId="0" fontId="16" fillId="2" borderId="3" xfId="0" applyFont="1" applyFill="1" applyBorder="1" applyProtection="1">
      <protection hidden="1"/>
    </xf>
    <xf numFmtId="0" fontId="16" fillId="2" borderId="4" xfId="0" applyFont="1" applyFill="1" applyBorder="1" applyProtection="1">
      <protection hidden="1"/>
    </xf>
    <xf numFmtId="0" fontId="16" fillId="4" borderId="2" xfId="0" applyFont="1" applyFill="1" applyBorder="1" applyProtection="1">
      <protection hidden="1"/>
    </xf>
    <xf numFmtId="0" fontId="16" fillId="4" borderId="3" xfId="0" applyFont="1" applyFill="1" applyBorder="1" applyProtection="1">
      <protection hidden="1"/>
    </xf>
    <xf numFmtId="0" fontId="16" fillId="4" borderId="4" xfId="0" applyFont="1" applyFill="1" applyBorder="1" applyProtection="1">
      <protection hidden="1"/>
    </xf>
    <xf numFmtId="0" fontId="16" fillId="6" borderId="2" xfId="0" applyFont="1" applyFill="1" applyBorder="1" applyProtection="1">
      <protection hidden="1"/>
    </xf>
    <xf numFmtId="0" fontId="16" fillId="6" borderId="3" xfId="0" applyFont="1" applyFill="1" applyBorder="1" applyProtection="1">
      <protection hidden="1"/>
    </xf>
    <xf numFmtId="0" fontId="16" fillId="6" borderId="4" xfId="0" applyFont="1" applyFill="1" applyBorder="1" applyProtection="1">
      <protection hidden="1"/>
    </xf>
    <xf numFmtId="0" fontId="12" fillId="8" borderId="0" xfId="0" applyFont="1" applyFill="1" applyProtection="1">
      <protection hidden="1"/>
    </xf>
    <xf numFmtId="0" fontId="16" fillId="8" borderId="0" xfId="0" applyFont="1" applyFill="1" applyProtection="1">
      <protection hidden="1"/>
    </xf>
    <xf numFmtId="0" fontId="12" fillId="0" borderId="0" xfId="0" applyFont="1" applyProtection="1">
      <protection hidden="1"/>
    </xf>
    <xf numFmtId="0" fontId="4" fillId="0" borderId="0" xfId="0" applyFont="1" applyAlignment="1" applyProtection="1">
      <alignment wrapText="1"/>
      <protection hidden="1"/>
    </xf>
    <xf numFmtId="0" fontId="2" fillId="8" borderId="4" xfId="0" applyFont="1" applyFill="1" applyBorder="1" applyAlignment="1" applyProtection="1">
      <alignment horizontal="left" vertical="center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2" fillId="3" borderId="6" xfId="0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vertical="center"/>
      <protection hidden="1"/>
    </xf>
    <xf numFmtId="0" fontId="2" fillId="3" borderId="8" xfId="0" applyFont="1" applyFill="1" applyBorder="1" applyAlignment="1" applyProtection="1">
      <alignment horizontal="center" vertical="center"/>
      <protection hidden="1"/>
    </xf>
    <xf numFmtId="0" fontId="2" fillId="3" borderId="9" xfId="0" applyFont="1" applyFill="1" applyBorder="1" applyAlignment="1" applyProtection="1">
      <alignment horizontal="center" vertical="center"/>
      <protection hidden="1"/>
    </xf>
    <xf numFmtId="0" fontId="2" fillId="3" borderId="1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8" borderId="2" xfId="0" applyFont="1" applyFill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6" fillId="6" borderId="11" xfId="0" applyFont="1" applyFill="1" applyBorder="1" applyAlignment="1" applyProtection="1">
      <alignment horizontal="center" vertical="center"/>
      <protection hidden="1"/>
    </xf>
    <xf numFmtId="0" fontId="6" fillId="6" borderId="12" xfId="0" applyFont="1" applyFill="1" applyBorder="1" applyAlignment="1" applyProtection="1">
      <alignment horizontal="center" vertical="center"/>
      <protection hidden="1"/>
    </xf>
    <xf numFmtId="0" fontId="6" fillId="6" borderId="12" xfId="0" applyFont="1" applyFill="1" applyBorder="1" applyAlignment="1" applyProtection="1">
      <alignment horizontal="center" vertical="center" wrapText="1"/>
      <protection hidden="1"/>
    </xf>
    <xf numFmtId="0" fontId="6" fillId="6" borderId="13" xfId="0" applyFont="1" applyFill="1" applyBorder="1" applyAlignment="1" applyProtection="1">
      <alignment horizontal="center" vertical="center"/>
      <protection hidden="1"/>
    </xf>
    <xf numFmtId="0" fontId="6" fillId="6" borderId="5" xfId="0" applyFont="1" applyFill="1" applyBorder="1" applyAlignment="1" applyProtection="1">
      <alignment horizontal="center" vertical="center"/>
      <protection hidden="1"/>
    </xf>
    <xf numFmtId="0" fontId="6" fillId="6" borderId="6" xfId="0" applyFont="1" applyFill="1" applyBorder="1" applyAlignment="1" applyProtection="1">
      <alignment horizontal="center" vertical="center"/>
      <protection hidden="1"/>
    </xf>
    <xf numFmtId="0" fontId="6" fillId="6" borderId="6" xfId="0" applyFont="1" applyFill="1" applyBorder="1" applyAlignment="1" applyProtection="1">
      <alignment horizontal="center" vertical="center" wrapText="1"/>
      <protection hidden="1"/>
    </xf>
    <xf numFmtId="0" fontId="6" fillId="6" borderId="7" xfId="0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center" vertical="center"/>
      <protection hidden="1"/>
    </xf>
    <xf numFmtId="0" fontId="6" fillId="6" borderId="9" xfId="0" applyFont="1" applyFill="1" applyBorder="1" applyAlignment="1" applyProtection="1">
      <alignment horizontal="center" vertical="center"/>
      <protection hidden="1"/>
    </xf>
    <xf numFmtId="0" fontId="6" fillId="6" borderId="9" xfId="0" applyFont="1" applyFill="1" applyBorder="1" applyAlignment="1" applyProtection="1">
      <alignment horizontal="center" vertical="center" wrapText="1"/>
      <protection hidden="1"/>
    </xf>
    <xf numFmtId="0" fontId="6" fillId="6" borderId="10" xfId="0" applyFont="1" applyFill="1" applyBorder="1" applyAlignment="1" applyProtection="1">
      <alignment horizontal="center" vertical="center"/>
      <protection hidden="1"/>
    </xf>
    <xf numFmtId="0" fontId="6" fillId="9" borderId="11" xfId="0" applyFont="1" applyFill="1" applyBorder="1" applyAlignment="1" applyProtection="1">
      <alignment horizontal="center" vertical="center"/>
      <protection hidden="1"/>
    </xf>
    <xf numFmtId="0" fontId="6" fillId="9" borderId="12" xfId="0" applyFont="1" applyFill="1" applyBorder="1" applyAlignment="1" applyProtection="1">
      <alignment horizontal="center" vertical="center"/>
      <protection hidden="1"/>
    </xf>
    <xf numFmtId="0" fontId="6" fillId="9" borderId="12" xfId="0" applyFont="1" applyFill="1" applyBorder="1" applyAlignment="1" applyProtection="1">
      <alignment horizontal="center" vertical="center" wrapText="1"/>
      <protection hidden="1"/>
    </xf>
    <xf numFmtId="0" fontId="6" fillId="9" borderId="13" xfId="0" applyFont="1" applyFill="1" applyBorder="1" applyAlignment="1" applyProtection="1">
      <alignment horizontal="center" vertical="center"/>
      <protection hidden="1"/>
    </xf>
    <xf numFmtId="0" fontId="6" fillId="9" borderId="5" xfId="0" applyFont="1" applyFill="1" applyBorder="1" applyAlignment="1" applyProtection="1">
      <alignment horizontal="center" vertical="center"/>
      <protection hidden="1"/>
    </xf>
    <xf numFmtId="0" fontId="6" fillId="9" borderId="6" xfId="0" applyFont="1" applyFill="1" applyBorder="1" applyAlignment="1" applyProtection="1">
      <alignment horizontal="center" vertical="center"/>
      <protection hidden="1"/>
    </xf>
    <xf numFmtId="0" fontId="6" fillId="9" borderId="6" xfId="0" applyFont="1" applyFill="1" applyBorder="1" applyAlignment="1" applyProtection="1">
      <alignment horizontal="center" vertical="center" wrapText="1"/>
      <protection hidden="1"/>
    </xf>
    <xf numFmtId="0" fontId="6" fillId="9" borderId="7" xfId="0" applyFont="1" applyFill="1" applyBorder="1" applyAlignment="1" applyProtection="1">
      <alignment horizontal="center" vertical="center"/>
      <protection hidden="1"/>
    </xf>
    <xf numFmtId="0" fontId="6" fillId="9" borderId="8" xfId="0" applyFont="1" applyFill="1" applyBorder="1" applyAlignment="1" applyProtection="1">
      <alignment horizontal="center" vertical="center"/>
      <protection hidden="1"/>
    </xf>
    <xf numFmtId="0" fontId="6" fillId="9" borderId="9" xfId="0" applyFont="1" applyFill="1" applyBorder="1" applyAlignment="1" applyProtection="1">
      <alignment horizontal="center" vertical="center"/>
      <protection hidden="1"/>
    </xf>
    <xf numFmtId="0" fontId="6" fillId="9" borderId="9" xfId="0" applyFont="1" applyFill="1" applyBorder="1" applyAlignment="1" applyProtection="1">
      <alignment horizontal="center" vertical="center" wrapText="1"/>
      <protection hidden="1"/>
    </xf>
    <xf numFmtId="0" fontId="6" fillId="9" borderId="10" xfId="0" applyFont="1" applyFill="1" applyBorder="1" applyAlignment="1" applyProtection="1">
      <alignment horizontal="center" vertical="center"/>
      <protection hidden="1"/>
    </xf>
    <xf numFmtId="0" fontId="6" fillId="7" borderId="5" xfId="0" applyFont="1" applyFill="1" applyBorder="1" applyAlignment="1" applyProtection="1">
      <alignment horizontal="center" vertical="center"/>
      <protection hidden="1"/>
    </xf>
    <xf numFmtId="0" fontId="6" fillId="7" borderId="6" xfId="0" applyFont="1" applyFill="1" applyBorder="1" applyAlignment="1" applyProtection="1">
      <alignment horizontal="center" vertical="center"/>
      <protection hidden="1"/>
    </xf>
    <xf numFmtId="0" fontId="6" fillId="7" borderId="6" xfId="0" applyFont="1" applyFill="1" applyBorder="1" applyAlignment="1" applyProtection="1">
      <alignment horizontal="center" vertical="center" wrapText="1"/>
      <protection hidden="1"/>
    </xf>
    <xf numFmtId="0" fontId="6" fillId="7" borderId="7" xfId="0" applyFont="1" applyFill="1" applyBorder="1" applyAlignment="1" applyProtection="1">
      <alignment horizontal="center" vertical="center"/>
      <protection hidden="1"/>
    </xf>
    <xf numFmtId="0" fontId="6" fillId="10" borderId="5" xfId="0" applyFont="1" applyFill="1" applyBorder="1" applyAlignment="1" applyProtection="1">
      <alignment horizontal="center" vertical="center"/>
      <protection hidden="1"/>
    </xf>
    <xf numFmtId="0" fontId="6" fillId="10" borderId="6" xfId="0" applyFont="1" applyFill="1" applyBorder="1" applyAlignment="1" applyProtection="1">
      <alignment horizontal="center" vertical="center"/>
      <protection hidden="1"/>
    </xf>
    <xf numFmtId="0" fontId="6" fillId="10" borderId="6" xfId="0" applyFont="1" applyFill="1" applyBorder="1" applyAlignment="1" applyProtection="1">
      <alignment horizontal="center" vertical="center" wrapText="1"/>
      <protection hidden="1"/>
    </xf>
    <xf numFmtId="0" fontId="6" fillId="10" borderId="7" xfId="0" applyFont="1" applyFill="1" applyBorder="1" applyAlignment="1" applyProtection="1">
      <alignment horizontal="center" vertical="center"/>
      <protection hidden="1"/>
    </xf>
    <xf numFmtId="0" fontId="6" fillId="11" borderId="5" xfId="0" applyFont="1" applyFill="1" applyBorder="1" applyAlignment="1" applyProtection="1">
      <alignment horizontal="center" vertical="center"/>
      <protection hidden="1"/>
    </xf>
    <xf numFmtId="0" fontId="6" fillId="11" borderId="6" xfId="0" applyFont="1" applyFill="1" applyBorder="1" applyAlignment="1" applyProtection="1">
      <alignment horizontal="center" vertical="center"/>
      <protection hidden="1"/>
    </xf>
    <xf numFmtId="0" fontId="6" fillId="11" borderId="6" xfId="0" applyFont="1" applyFill="1" applyBorder="1" applyAlignment="1" applyProtection="1">
      <alignment horizontal="center" vertical="center" wrapText="1"/>
      <protection hidden="1"/>
    </xf>
    <xf numFmtId="0" fontId="6" fillId="11" borderId="7" xfId="0" applyFont="1" applyFill="1" applyBorder="1" applyAlignment="1" applyProtection="1">
      <alignment horizontal="center" vertical="center"/>
      <protection hidden="1"/>
    </xf>
    <xf numFmtId="0" fontId="6" fillId="11" borderId="8" xfId="0" applyFont="1" applyFill="1" applyBorder="1" applyAlignment="1" applyProtection="1">
      <alignment horizontal="center" vertical="center"/>
      <protection hidden="1"/>
    </xf>
    <xf numFmtId="0" fontId="6" fillId="11" borderId="9" xfId="0" applyFont="1" applyFill="1" applyBorder="1" applyAlignment="1" applyProtection="1">
      <alignment horizontal="center" vertical="center"/>
      <protection hidden="1"/>
    </xf>
    <xf numFmtId="0" fontId="6" fillId="11" borderId="9" xfId="0" applyFont="1" applyFill="1" applyBorder="1" applyAlignment="1" applyProtection="1">
      <alignment horizontal="center" vertical="center" wrapText="1"/>
      <protection hidden="1"/>
    </xf>
    <xf numFmtId="0" fontId="6" fillId="11" borderId="10" xfId="0" applyFont="1" applyFill="1" applyBorder="1" applyAlignment="1" applyProtection="1">
      <alignment horizontal="center" vertical="center"/>
      <protection hidden="1"/>
    </xf>
    <xf numFmtId="0" fontId="6" fillId="7" borderId="11" xfId="0" applyFont="1" applyFill="1" applyBorder="1" applyAlignment="1" applyProtection="1">
      <alignment horizontal="center" vertical="center"/>
      <protection hidden="1"/>
    </xf>
    <xf numFmtId="0" fontId="6" fillId="7" borderId="12" xfId="0" applyFont="1" applyFill="1" applyBorder="1" applyAlignment="1" applyProtection="1">
      <alignment horizontal="center" vertical="center"/>
      <protection hidden="1"/>
    </xf>
    <xf numFmtId="0" fontId="6" fillId="7" borderId="12" xfId="0" applyFont="1" applyFill="1" applyBorder="1" applyAlignment="1" applyProtection="1">
      <alignment horizontal="center" vertical="center" wrapText="1"/>
      <protection hidden="1"/>
    </xf>
    <xf numFmtId="0" fontId="6" fillId="7" borderId="13" xfId="0" applyFont="1" applyFill="1" applyBorder="1" applyAlignment="1" applyProtection="1">
      <alignment horizontal="center" vertical="center"/>
      <protection hidden="1"/>
    </xf>
    <xf numFmtId="0" fontId="6" fillId="7" borderId="8" xfId="0" applyFont="1" applyFill="1" applyBorder="1" applyAlignment="1" applyProtection="1">
      <alignment horizontal="center" vertical="center"/>
      <protection hidden="1"/>
    </xf>
    <xf numFmtId="0" fontId="6" fillId="7" borderId="9" xfId="0" applyFont="1" applyFill="1" applyBorder="1" applyAlignment="1" applyProtection="1">
      <alignment horizontal="center" vertical="center"/>
      <protection hidden="1"/>
    </xf>
    <xf numFmtId="0" fontId="6" fillId="7" borderId="9" xfId="0" applyFont="1" applyFill="1" applyBorder="1" applyAlignment="1" applyProtection="1">
      <alignment horizontal="center" vertical="center" wrapText="1"/>
      <protection hidden="1"/>
    </xf>
    <xf numFmtId="0" fontId="6" fillId="7" borderId="10" xfId="0" applyFont="1" applyFill="1" applyBorder="1" applyAlignment="1" applyProtection="1">
      <alignment horizontal="center" vertical="center"/>
      <protection hidden="1"/>
    </xf>
    <xf numFmtId="0" fontId="6" fillId="10" borderId="11" xfId="0" applyFont="1" applyFill="1" applyBorder="1" applyAlignment="1" applyProtection="1">
      <alignment horizontal="center" vertical="center"/>
      <protection hidden="1"/>
    </xf>
    <xf numFmtId="0" fontId="6" fillId="10" borderId="12" xfId="0" applyFont="1" applyFill="1" applyBorder="1" applyAlignment="1" applyProtection="1">
      <alignment horizontal="center" vertical="center"/>
      <protection hidden="1"/>
    </xf>
    <xf numFmtId="0" fontId="6" fillId="10" borderId="12" xfId="0" applyFont="1" applyFill="1" applyBorder="1" applyAlignment="1" applyProtection="1">
      <alignment horizontal="center" vertical="center" wrapText="1"/>
      <protection hidden="1"/>
    </xf>
    <xf numFmtId="0" fontId="6" fillId="10" borderId="13" xfId="0" applyFont="1" applyFill="1" applyBorder="1" applyAlignment="1" applyProtection="1">
      <alignment horizontal="center" vertical="center"/>
      <protection hidden="1"/>
    </xf>
    <xf numFmtId="0" fontId="6" fillId="10" borderId="8" xfId="0" applyFont="1" applyFill="1" applyBorder="1" applyAlignment="1" applyProtection="1">
      <alignment horizontal="center" vertical="center"/>
      <protection hidden="1"/>
    </xf>
    <xf numFmtId="0" fontId="6" fillId="10" borderId="9" xfId="0" applyFont="1" applyFill="1" applyBorder="1" applyAlignment="1" applyProtection="1">
      <alignment horizontal="center" vertical="center"/>
      <protection hidden="1"/>
    </xf>
    <xf numFmtId="0" fontId="6" fillId="10" borderId="9" xfId="0" applyFont="1" applyFill="1" applyBorder="1" applyAlignment="1" applyProtection="1">
      <alignment horizontal="center" vertical="center" wrapText="1"/>
      <protection hidden="1"/>
    </xf>
    <xf numFmtId="0" fontId="6" fillId="10" borderId="10" xfId="0" applyFont="1" applyFill="1" applyBorder="1" applyAlignment="1" applyProtection="1">
      <alignment horizontal="center" vertical="center"/>
      <protection hidden="1"/>
    </xf>
    <xf numFmtId="0" fontId="6" fillId="11" borderId="11" xfId="0" applyFont="1" applyFill="1" applyBorder="1" applyAlignment="1" applyProtection="1">
      <alignment horizontal="center" vertical="center"/>
      <protection hidden="1"/>
    </xf>
    <xf numFmtId="0" fontId="6" fillId="11" borderId="12" xfId="0" applyFont="1" applyFill="1" applyBorder="1" applyAlignment="1" applyProtection="1">
      <alignment horizontal="center" vertical="center"/>
      <protection hidden="1"/>
    </xf>
    <xf numFmtId="0" fontId="6" fillId="11" borderId="12" xfId="0" applyFont="1" applyFill="1" applyBorder="1" applyAlignment="1" applyProtection="1">
      <alignment horizontal="center" vertical="center" wrapText="1"/>
      <protection hidden="1"/>
    </xf>
    <xf numFmtId="0" fontId="6" fillId="11" borderId="13" xfId="0" applyFont="1" applyFill="1" applyBorder="1" applyAlignment="1" applyProtection="1">
      <alignment horizontal="center" vertical="center"/>
      <protection hidden="1"/>
    </xf>
    <xf numFmtId="0" fontId="0" fillId="0" borderId="14" xfId="0" applyBorder="1" applyProtection="1">
      <protection hidden="1"/>
    </xf>
    <xf numFmtId="0" fontId="0" fillId="0" borderId="15" xfId="0" applyBorder="1" applyAlignment="1" applyProtection="1">
      <alignment horizontal="center"/>
      <protection hidden="1"/>
    </xf>
    <xf numFmtId="0" fontId="4" fillId="0" borderId="15" xfId="0" applyFont="1" applyBorder="1" applyAlignment="1" applyProtection="1">
      <alignment horizontal="left"/>
      <protection hidden="1"/>
    </xf>
    <xf numFmtId="0" fontId="0" fillId="0" borderId="15" xfId="0" applyBorder="1" applyProtection="1">
      <protection hidden="1"/>
    </xf>
    <xf numFmtId="0" fontId="4" fillId="0" borderId="15" xfId="0" applyFont="1" applyBorder="1" applyAlignment="1" applyProtection="1">
      <alignment horizontal="center"/>
      <protection hidden="1"/>
    </xf>
    <xf numFmtId="0" fontId="4" fillId="0" borderId="15" xfId="0" applyFont="1" applyBorder="1" applyAlignment="1" applyProtection="1">
      <alignment horizontal="right"/>
      <protection hidden="1"/>
    </xf>
    <xf numFmtId="0" fontId="0" fillId="0" borderId="15" xfId="0" applyBorder="1" applyAlignment="1" applyProtection="1">
      <alignment horizontal="right"/>
      <protection hidden="1"/>
    </xf>
    <xf numFmtId="0" fontId="0" fillId="0" borderId="16" xfId="0" applyBorder="1" applyProtection="1">
      <protection hidden="1"/>
    </xf>
    <xf numFmtId="0" fontId="0" fillId="0" borderId="17" xfId="0" applyBorder="1" applyAlignment="1" applyProtection="1">
      <alignment horizontal="right"/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16" xfId="0" applyFont="1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19" fillId="0" borderId="18" xfId="0" applyFont="1" applyBorder="1" applyAlignment="1" applyProtection="1">
      <alignment horizontal="center"/>
      <protection hidden="1"/>
    </xf>
    <xf numFmtId="0" fontId="4" fillId="0" borderId="18" xfId="0" applyFont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7" xfId="0" applyBorder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18" xfId="0" applyBorder="1" applyProtection="1">
      <protection hidden="1"/>
    </xf>
    <xf numFmtId="0" fontId="4" fillId="0" borderId="19" xfId="0" applyFont="1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4" fillId="0" borderId="20" xfId="0" applyFont="1" applyBorder="1" applyAlignment="1" applyProtection="1">
      <alignment horizontal="center"/>
      <protection hidden="1"/>
    </xf>
    <xf numFmtId="0" fontId="4" fillId="0" borderId="21" xfId="0" applyFont="1" applyBorder="1" applyAlignment="1" applyProtection="1">
      <alignment horizontal="right"/>
      <protection hidden="1"/>
    </xf>
    <xf numFmtId="0" fontId="2" fillId="3" borderId="2" xfId="0" applyFont="1" applyFill="1" applyBorder="1" applyAlignment="1" applyProtection="1">
      <alignment horizontal="right" vertical="center"/>
      <protection hidden="1"/>
    </xf>
    <xf numFmtId="0" fontId="26" fillId="0" borderId="0" xfId="0" applyFont="1" applyAlignment="1" applyProtection="1">
      <alignment horizontal="center" vertical="center" shrinkToFit="1"/>
      <protection hidden="1"/>
    </xf>
    <xf numFmtId="0" fontId="4" fillId="9" borderId="0" xfId="0" applyFont="1" applyFill="1" applyAlignment="1" applyProtection="1">
      <alignment horizontal="right"/>
      <protection hidden="1"/>
    </xf>
    <xf numFmtId="0" fontId="4" fillId="9" borderId="15" xfId="0" applyFont="1" applyFill="1" applyBorder="1" applyAlignment="1" applyProtection="1">
      <alignment horizontal="right"/>
      <protection hidden="1"/>
    </xf>
    <xf numFmtId="0" fontId="19" fillId="0" borderId="0" xfId="0" applyFont="1" applyAlignment="1" applyProtection="1">
      <alignment horizontal="right" vertical="center"/>
      <protection hidden="1"/>
    </xf>
    <xf numFmtId="0" fontId="27" fillId="3" borderId="5" xfId="0" applyFont="1" applyFill="1" applyBorder="1" applyAlignment="1" applyProtection="1">
      <alignment horizontal="center" vertical="center"/>
      <protection hidden="1"/>
    </xf>
    <xf numFmtId="0" fontId="27" fillId="3" borderId="6" xfId="0" applyFont="1" applyFill="1" applyBorder="1" applyAlignment="1" applyProtection="1">
      <alignment horizontal="center" vertical="center"/>
      <protection hidden="1"/>
    </xf>
    <xf numFmtId="0" fontId="27" fillId="3" borderId="7" xfId="0" applyFont="1" applyFill="1" applyBorder="1" applyAlignment="1" applyProtection="1">
      <alignment horizontal="center" vertical="center"/>
      <protection hidden="1"/>
    </xf>
    <xf numFmtId="0" fontId="27" fillId="3" borderId="8" xfId="0" applyFont="1" applyFill="1" applyBorder="1" applyAlignment="1" applyProtection="1">
      <alignment horizontal="center" vertical="center"/>
      <protection hidden="1"/>
    </xf>
    <xf numFmtId="0" fontId="27" fillId="3" borderId="9" xfId="0" applyFont="1" applyFill="1" applyBorder="1" applyAlignment="1" applyProtection="1">
      <alignment horizontal="center" vertical="center"/>
      <protection hidden="1"/>
    </xf>
    <xf numFmtId="0" fontId="27" fillId="3" borderId="10" xfId="0" applyFont="1" applyFill="1" applyBorder="1" applyAlignment="1" applyProtection="1">
      <alignment horizontal="center" vertical="center"/>
      <protection hidden="1"/>
    </xf>
    <xf numFmtId="0" fontId="0" fillId="13" borderId="0" xfId="0" applyFill="1" applyProtection="1">
      <protection hidden="1"/>
    </xf>
    <xf numFmtId="0" fontId="0" fillId="14" borderId="0" xfId="0" applyFill="1" applyProtection="1">
      <protection hidden="1"/>
    </xf>
    <xf numFmtId="0" fontId="5" fillId="14" borderId="0" xfId="0" applyFont="1" applyFill="1" applyProtection="1">
      <protection hidden="1"/>
    </xf>
    <xf numFmtId="0" fontId="4" fillId="15" borderId="16" xfId="0" applyFont="1" applyFill="1" applyBorder="1" applyAlignment="1" applyProtection="1">
      <alignment horizontal="center"/>
      <protection hidden="1"/>
    </xf>
    <xf numFmtId="0" fontId="4" fillId="15" borderId="18" xfId="0" applyFont="1" applyFill="1" applyBorder="1" applyAlignment="1" applyProtection="1">
      <alignment horizontal="center"/>
      <protection hidden="1"/>
    </xf>
    <xf numFmtId="0" fontId="4" fillId="15" borderId="0" xfId="0" applyFont="1" applyFill="1" applyAlignment="1" applyProtection="1">
      <alignment horizontal="center"/>
      <protection hidden="1"/>
    </xf>
    <xf numFmtId="0" fontId="1" fillId="0" borderId="11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" fillId="0" borderId="8" xfId="0" applyFont="1" applyBorder="1" applyAlignment="1" applyProtection="1">
      <alignment horizontal="center"/>
      <protection hidden="1"/>
    </xf>
    <xf numFmtId="0" fontId="1" fillId="0" borderId="12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/>
      <protection hidden="1"/>
    </xf>
    <xf numFmtId="0" fontId="1" fillId="0" borderId="13" xfId="0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 hidden="1"/>
    </xf>
    <xf numFmtId="0" fontId="2" fillId="3" borderId="6" xfId="0" applyFont="1" applyFill="1" applyBorder="1" applyAlignment="1" applyProtection="1">
      <alignment horizontal="center" vertical="center"/>
      <protection locked="0" hidden="1"/>
    </xf>
    <xf numFmtId="0" fontId="2" fillId="3" borderId="7" xfId="0" applyFont="1" applyFill="1" applyBorder="1" applyAlignment="1" applyProtection="1">
      <alignment horizontal="center" vertical="center"/>
      <protection locked="0" hidden="1"/>
    </xf>
    <xf numFmtId="0" fontId="31" fillId="3" borderId="5" xfId="0" applyFont="1" applyFill="1" applyBorder="1" applyAlignment="1" applyProtection="1">
      <alignment horizontal="center" vertical="center"/>
      <protection hidden="1"/>
    </xf>
    <xf numFmtId="0" fontId="31" fillId="3" borderId="6" xfId="0" applyFont="1" applyFill="1" applyBorder="1" applyAlignment="1" applyProtection="1">
      <alignment horizontal="center" vertical="center"/>
      <protection hidden="1"/>
    </xf>
    <xf numFmtId="0" fontId="31" fillId="3" borderId="7" xfId="0" applyFont="1" applyFill="1" applyBorder="1" applyAlignment="1" applyProtection="1">
      <alignment horizontal="center" vertical="center"/>
      <protection hidden="1"/>
    </xf>
    <xf numFmtId="0" fontId="1" fillId="14" borderId="0" xfId="0" applyFont="1" applyFill="1" applyProtection="1">
      <protection hidden="1"/>
    </xf>
    <xf numFmtId="0" fontId="1" fillId="14" borderId="0" xfId="0" quotePrefix="1" applyFont="1" applyFill="1" applyProtection="1">
      <protection hidden="1"/>
    </xf>
    <xf numFmtId="0" fontId="6" fillId="7" borderId="25" xfId="0" applyFont="1" applyFill="1" applyBorder="1" applyAlignment="1" applyProtection="1">
      <alignment horizontal="center" vertical="center" wrapText="1"/>
      <protection hidden="1"/>
    </xf>
    <xf numFmtId="0" fontId="7" fillId="7" borderId="19" xfId="0" applyFont="1" applyFill="1" applyBorder="1" applyAlignment="1" applyProtection="1">
      <alignment horizontal="center" vertical="center" wrapText="1"/>
      <protection hidden="1"/>
    </xf>
    <xf numFmtId="49" fontId="6" fillId="9" borderId="25" xfId="0" applyNumberFormat="1" applyFont="1" applyFill="1" applyBorder="1" applyAlignment="1" applyProtection="1">
      <alignment horizontal="center" vertical="center"/>
      <protection hidden="1"/>
    </xf>
    <xf numFmtId="49" fontId="6" fillId="9" borderId="21" xfId="0" applyNumberFormat="1" applyFont="1" applyFill="1" applyBorder="1" applyAlignment="1" applyProtection="1">
      <alignment horizontal="center" vertical="center"/>
      <protection hidden="1"/>
    </xf>
    <xf numFmtId="49" fontId="6" fillId="9" borderId="19" xfId="0" applyNumberFormat="1" applyFont="1" applyFill="1" applyBorder="1" applyAlignment="1" applyProtection="1">
      <alignment horizontal="center" vertical="center"/>
      <protection hidden="1"/>
    </xf>
    <xf numFmtId="49" fontId="7" fillId="9" borderId="21" xfId="0" applyNumberFormat="1" applyFont="1" applyFill="1" applyBorder="1" applyAlignment="1" applyProtection="1">
      <alignment horizontal="center" vertical="center"/>
      <protection hidden="1"/>
    </xf>
    <xf numFmtId="49" fontId="7" fillId="9" borderId="19" xfId="0" applyNumberFormat="1" applyFont="1" applyFill="1" applyBorder="1" applyAlignment="1" applyProtection="1">
      <alignment horizontal="center" vertical="center"/>
      <protection hidden="1"/>
    </xf>
    <xf numFmtId="49" fontId="6" fillId="9" borderId="2" xfId="0" applyNumberFormat="1" applyFont="1" applyFill="1" applyBorder="1" applyAlignment="1" applyProtection="1">
      <alignment horizontal="center" vertical="center"/>
      <protection hidden="1"/>
    </xf>
    <xf numFmtId="49" fontId="6" fillId="9" borderId="3" xfId="0" applyNumberFormat="1" applyFont="1" applyFill="1" applyBorder="1" applyAlignment="1" applyProtection="1">
      <alignment horizontal="center" vertical="center"/>
      <protection hidden="1"/>
    </xf>
    <xf numFmtId="49" fontId="6" fillId="9" borderId="4" xfId="0" applyNumberFormat="1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 wrapText="1"/>
      <protection hidden="1"/>
    </xf>
    <xf numFmtId="0" fontId="14" fillId="2" borderId="4" xfId="0" applyFont="1" applyFill="1" applyBorder="1" applyAlignment="1" applyProtection="1">
      <alignment horizontal="center" vertical="center" wrapText="1"/>
      <protection hidden="1"/>
    </xf>
    <xf numFmtId="0" fontId="6" fillId="9" borderId="25" xfId="0" applyFont="1" applyFill="1" applyBorder="1" applyAlignment="1" applyProtection="1">
      <alignment horizontal="center" vertical="center" wrapText="1"/>
      <protection hidden="1"/>
    </xf>
    <xf numFmtId="0" fontId="7" fillId="9" borderId="19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6" fillId="9" borderId="2" xfId="0" applyFont="1" applyFill="1" applyBorder="1" applyAlignment="1" applyProtection="1">
      <alignment horizontal="center" vertical="center" wrapText="1"/>
      <protection hidden="1"/>
    </xf>
    <xf numFmtId="0" fontId="7" fillId="9" borderId="4" xfId="0" applyFont="1" applyFill="1" applyBorder="1" applyAlignment="1" applyProtection="1">
      <alignment horizontal="center" vertical="center" wrapText="1"/>
      <protection hidden="1"/>
    </xf>
    <xf numFmtId="0" fontId="13" fillId="9" borderId="2" xfId="0" applyFont="1" applyFill="1" applyBorder="1" applyAlignment="1" applyProtection="1">
      <alignment horizontal="center" vertical="center" wrapText="1"/>
      <protection hidden="1"/>
    </xf>
    <xf numFmtId="0" fontId="14" fillId="9" borderId="4" xfId="0" applyFont="1" applyFill="1" applyBorder="1" applyAlignment="1" applyProtection="1">
      <alignment horizontal="center" vertical="center" wrapText="1"/>
      <protection hidden="1"/>
    </xf>
    <xf numFmtId="0" fontId="10" fillId="2" borderId="2" xfId="0" applyFont="1" applyFill="1" applyBorder="1" applyAlignment="1" applyProtection="1">
      <alignment horizontal="center" vertical="center" shrinkToFit="1"/>
      <protection hidden="1"/>
    </xf>
    <xf numFmtId="0" fontId="11" fillId="2" borderId="4" xfId="0" applyFont="1" applyFill="1" applyBorder="1" applyAlignment="1" applyProtection="1">
      <alignment horizontal="center" vertical="center" shrinkToFit="1"/>
      <protection hidden="1"/>
    </xf>
    <xf numFmtId="49" fontId="6" fillId="7" borderId="2" xfId="0" applyNumberFormat="1" applyFont="1" applyFill="1" applyBorder="1" applyAlignment="1" applyProtection="1">
      <alignment horizontal="center" vertical="center"/>
      <protection hidden="1"/>
    </xf>
    <xf numFmtId="49" fontId="6" fillId="7" borderId="3" xfId="0" applyNumberFormat="1" applyFont="1" applyFill="1" applyBorder="1" applyAlignment="1" applyProtection="1">
      <alignment horizontal="center" vertical="center"/>
      <protection hidden="1"/>
    </xf>
    <xf numFmtId="49" fontId="6" fillId="7" borderId="4" xfId="0" applyNumberFormat="1" applyFont="1" applyFill="1" applyBorder="1" applyAlignment="1" applyProtection="1">
      <alignment horizontal="center" vertical="center"/>
      <protection hidden="1"/>
    </xf>
    <xf numFmtId="49" fontId="6" fillId="7" borderId="25" xfId="0" applyNumberFormat="1" applyFont="1" applyFill="1" applyBorder="1" applyAlignment="1" applyProtection="1">
      <alignment horizontal="center" vertical="center"/>
      <protection hidden="1"/>
    </xf>
    <xf numFmtId="49" fontId="6" fillId="7" borderId="21" xfId="0" applyNumberFormat="1" applyFont="1" applyFill="1" applyBorder="1" applyAlignment="1" applyProtection="1">
      <alignment horizontal="center" vertical="center"/>
      <protection hidden="1"/>
    </xf>
    <xf numFmtId="49" fontId="6" fillId="7" borderId="19" xfId="0" applyNumberFormat="1" applyFont="1" applyFill="1" applyBorder="1" applyAlignment="1" applyProtection="1">
      <alignment horizontal="center" vertical="center"/>
      <protection hidden="1"/>
    </xf>
    <xf numFmtId="49" fontId="7" fillId="7" borderId="21" xfId="0" applyNumberFormat="1" applyFont="1" applyFill="1" applyBorder="1" applyAlignment="1" applyProtection="1">
      <alignment horizontal="center" vertical="center"/>
      <protection hidden="1"/>
    </xf>
    <xf numFmtId="49" fontId="7" fillId="7" borderId="19" xfId="0" applyNumberFormat="1" applyFont="1" applyFill="1" applyBorder="1" applyAlignment="1" applyProtection="1">
      <alignment horizontal="center" vertical="center"/>
      <protection hidden="1"/>
    </xf>
    <xf numFmtId="0" fontId="8" fillId="9" borderId="2" xfId="0" applyFont="1" applyFill="1" applyBorder="1" applyAlignment="1" applyProtection="1">
      <alignment horizontal="center" vertical="center"/>
      <protection hidden="1"/>
    </xf>
    <xf numFmtId="0" fontId="8" fillId="9" borderId="3" xfId="0" applyFont="1" applyFill="1" applyBorder="1" applyAlignment="1" applyProtection="1">
      <alignment horizontal="center" vertical="center"/>
      <protection hidden="1"/>
    </xf>
    <xf numFmtId="0" fontId="8" fillId="9" borderId="4" xfId="0" applyFont="1" applyFill="1" applyBorder="1" applyAlignment="1" applyProtection="1">
      <alignment horizontal="center" vertical="center"/>
      <protection hidden="1"/>
    </xf>
    <xf numFmtId="0" fontId="8" fillId="9" borderId="2" xfId="0" applyFont="1" applyFill="1" applyBorder="1" applyAlignment="1" applyProtection="1">
      <alignment horizontal="center" vertical="center" wrapText="1"/>
      <protection hidden="1"/>
    </xf>
    <xf numFmtId="0" fontId="9" fillId="9" borderId="4" xfId="0" applyFont="1" applyFill="1" applyBorder="1" applyAlignment="1" applyProtection="1">
      <alignment horizontal="center" vertical="center" wrapText="1"/>
      <protection hidden="1"/>
    </xf>
    <xf numFmtId="0" fontId="6" fillId="5" borderId="25" xfId="0" applyFont="1" applyFill="1" applyBorder="1" applyAlignment="1" applyProtection="1">
      <alignment horizontal="center" vertical="center" wrapText="1"/>
      <protection hidden="1"/>
    </xf>
    <xf numFmtId="0" fontId="7" fillId="5" borderId="19" xfId="0" applyFont="1" applyFill="1" applyBorder="1" applyAlignment="1" applyProtection="1">
      <alignment horizontal="center" vertical="center" wrapText="1"/>
      <protection hidden="1"/>
    </xf>
    <xf numFmtId="0" fontId="8" fillId="7" borderId="2" xfId="0" applyFont="1" applyFill="1" applyBorder="1" applyAlignment="1" applyProtection="1">
      <alignment horizontal="center" vertical="center" wrapText="1"/>
      <protection hidden="1"/>
    </xf>
    <xf numFmtId="0" fontId="9" fillId="7" borderId="4" xfId="0" applyFont="1" applyFill="1" applyBorder="1" applyAlignment="1" applyProtection="1">
      <alignment horizontal="center" vertical="center" wrapText="1"/>
      <protection hidden="1"/>
    </xf>
    <xf numFmtId="0" fontId="8" fillId="7" borderId="2" xfId="0" applyFont="1" applyFill="1" applyBorder="1" applyAlignment="1" applyProtection="1">
      <alignment horizontal="center" vertical="center"/>
      <protection hidden="1"/>
    </xf>
    <xf numFmtId="0" fontId="8" fillId="7" borderId="3" xfId="0" applyFont="1" applyFill="1" applyBorder="1" applyAlignment="1" applyProtection="1">
      <alignment horizontal="center" vertical="center"/>
      <protection hidden="1"/>
    </xf>
    <xf numFmtId="0" fontId="8" fillId="7" borderId="4" xfId="0" applyFont="1" applyFill="1" applyBorder="1" applyAlignment="1" applyProtection="1">
      <alignment horizontal="center" vertical="center"/>
      <protection hidden="1"/>
    </xf>
    <xf numFmtId="49" fontId="6" fillId="4" borderId="25" xfId="0" applyNumberFormat="1" applyFont="1" applyFill="1" applyBorder="1" applyAlignment="1" applyProtection="1">
      <alignment horizontal="center" vertical="center"/>
      <protection hidden="1"/>
    </xf>
    <xf numFmtId="49" fontId="7" fillId="4" borderId="21" xfId="0" applyNumberFormat="1" applyFont="1" applyFill="1" applyBorder="1" applyAlignment="1" applyProtection="1">
      <alignment horizontal="center" vertical="center"/>
      <protection hidden="1"/>
    </xf>
    <xf numFmtId="49" fontId="7" fillId="4" borderId="19" xfId="0" applyNumberFormat="1" applyFont="1" applyFill="1" applyBorder="1" applyAlignment="1" applyProtection="1">
      <alignment horizontal="center" vertical="center"/>
      <protection hidden="1"/>
    </xf>
    <xf numFmtId="0" fontId="6" fillId="4" borderId="25" xfId="0" applyFont="1" applyFill="1" applyBorder="1" applyAlignment="1" applyProtection="1">
      <alignment horizontal="center" vertical="center" wrapText="1"/>
      <protection hidden="1"/>
    </xf>
    <xf numFmtId="0" fontId="7" fillId="4" borderId="19" xfId="0" applyFont="1" applyFill="1" applyBorder="1" applyAlignment="1" applyProtection="1">
      <alignment horizontal="center" vertical="center" wrapText="1"/>
      <protection hidden="1"/>
    </xf>
    <xf numFmtId="0" fontId="6" fillId="12" borderId="25" xfId="0" applyFont="1" applyFill="1" applyBorder="1" applyAlignment="1" applyProtection="1">
      <alignment horizontal="center" vertical="center" wrapText="1"/>
      <protection hidden="1"/>
    </xf>
    <xf numFmtId="0" fontId="7" fillId="12" borderId="19" xfId="0" applyFont="1" applyFill="1" applyBorder="1" applyAlignment="1" applyProtection="1">
      <alignment horizontal="center" vertical="center" wrapText="1"/>
      <protection hidden="1"/>
    </xf>
    <xf numFmtId="49" fontId="6" fillId="4" borderId="2" xfId="0" applyNumberFormat="1" applyFont="1" applyFill="1" applyBorder="1" applyAlignment="1" applyProtection="1">
      <alignment horizontal="center" vertical="center"/>
      <protection hidden="1"/>
    </xf>
    <xf numFmtId="49" fontId="6" fillId="4" borderId="3" xfId="0" applyNumberFormat="1" applyFont="1" applyFill="1" applyBorder="1" applyAlignment="1" applyProtection="1">
      <alignment horizontal="center" vertical="center"/>
      <protection hidden="1"/>
    </xf>
    <xf numFmtId="49" fontId="6" fillId="4" borderId="4" xfId="0" applyNumberFormat="1" applyFont="1" applyFill="1" applyBorder="1" applyAlignment="1" applyProtection="1">
      <alignment horizontal="center" vertical="center"/>
      <protection hidden="1"/>
    </xf>
    <xf numFmtId="0" fontId="8" fillId="6" borderId="2" xfId="0" applyFont="1" applyFill="1" applyBorder="1" applyAlignment="1" applyProtection="1">
      <alignment horizontal="center" vertical="center" wrapText="1"/>
      <protection hidden="1"/>
    </xf>
    <xf numFmtId="0" fontId="9" fillId="6" borderId="4" xfId="0" applyFont="1" applyFill="1" applyBorder="1" applyAlignment="1" applyProtection="1">
      <alignment horizontal="center" vertical="center" wrapText="1"/>
      <protection hidden="1"/>
    </xf>
    <xf numFmtId="0" fontId="6" fillId="6" borderId="25" xfId="0" applyFont="1" applyFill="1" applyBorder="1" applyAlignment="1" applyProtection="1">
      <alignment horizontal="center" vertical="center" wrapText="1"/>
      <protection hidden="1"/>
    </xf>
    <xf numFmtId="0" fontId="7" fillId="6" borderId="19" xfId="0" applyFont="1" applyFill="1" applyBorder="1" applyAlignment="1" applyProtection="1">
      <alignment horizontal="center" vertical="center" wrapText="1"/>
      <protection hidden="1"/>
    </xf>
    <xf numFmtId="0" fontId="8" fillId="6" borderId="2" xfId="0" applyFont="1" applyFill="1" applyBorder="1" applyAlignment="1" applyProtection="1">
      <alignment horizontal="center" vertical="center"/>
      <protection hidden="1"/>
    </xf>
    <xf numFmtId="0" fontId="8" fillId="6" borderId="3" xfId="0" applyFont="1" applyFill="1" applyBorder="1" applyAlignment="1" applyProtection="1">
      <alignment horizontal="center" vertical="center"/>
      <protection hidden="1"/>
    </xf>
    <xf numFmtId="0" fontId="8" fillId="6" borderId="4" xfId="0" applyFont="1" applyFill="1" applyBorder="1" applyAlignment="1" applyProtection="1">
      <alignment horizontal="center" vertical="center"/>
      <protection hidden="1"/>
    </xf>
    <xf numFmtId="49" fontId="6" fillId="6" borderId="2" xfId="0" applyNumberFormat="1" applyFont="1" applyFill="1" applyBorder="1" applyAlignment="1" applyProtection="1">
      <alignment horizontal="center" vertical="center"/>
      <protection hidden="1"/>
    </xf>
    <xf numFmtId="49" fontId="6" fillId="6" borderId="3" xfId="0" applyNumberFormat="1" applyFont="1" applyFill="1" applyBorder="1" applyAlignment="1" applyProtection="1">
      <alignment horizontal="center" vertical="center"/>
      <protection hidden="1"/>
    </xf>
    <xf numFmtId="49" fontId="6" fillId="6" borderId="4" xfId="0" applyNumberFormat="1" applyFont="1" applyFill="1" applyBorder="1" applyAlignment="1" applyProtection="1">
      <alignment horizontal="center" vertical="center"/>
      <protection hidden="1"/>
    </xf>
    <xf numFmtId="49" fontId="6" fillId="6" borderId="25" xfId="0" applyNumberFormat="1" applyFont="1" applyFill="1" applyBorder="1" applyAlignment="1" applyProtection="1">
      <alignment horizontal="center" vertical="center"/>
      <protection hidden="1"/>
    </xf>
    <xf numFmtId="49" fontId="6" fillId="6" borderId="21" xfId="0" applyNumberFormat="1" applyFont="1" applyFill="1" applyBorder="1" applyAlignment="1" applyProtection="1">
      <alignment horizontal="center" vertical="center"/>
      <protection hidden="1"/>
    </xf>
    <xf numFmtId="49" fontId="6" fillId="6" borderId="19" xfId="0" applyNumberFormat="1" applyFont="1" applyFill="1" applyBorder="1" applyAlignment="1" applyProtection="1">
      <alignment horizontal="center" vertical="center"/>
      <protection hidden="1"/>
    </xf>
    <xf numFmtId="49" fontId="6" fillId="4" borderId="21" xfId="0" applyNumberFormat="1" applyFont="1" applyFill="1" applyBorder="1" applyAlignment="1" applyProtection="1">
      <alignment horizontal="center" vertical="center"/>
      <protection hidden="1"/>
    </xf>
    <xf numFmtId="49" fontId="6" fillId="4" borderId="19" xfId="0" applyNumberFormat="1" applyFont="1" applyFill="1" applyBorder="1" applyAlignment="1" applyProtection="1">
      <alignment horizontal="center" vertical="center"/>
      <protection hidden="1"/>
    </xf>
    <xf numFmtId="0" fontId="8" fillId="4" borderId="2" xfId="0" applyFont="1" applyFill="1" applyBorder="1" applyAlignment="1" applyProtection="1">
      <alignment horizontal="center" vertical="center"/>
      <protection hidden="1"/>
    </xf>
    <xf numFmtId="0" fontId="8" fillId="4" borderId="3" xfId="0" applyFont="1" applyFill="1" applyBorder="1" applyAlignment="1" applyProtection="1">
      <alignment horizontal="center" vertical="center"/>
      <protection hidden="1"/>
    </xf>
    <xf numFmtId="0" fontId="8" fillId="4" borderId="4" xfId="0" applyFont="1" applyFill="1" applyBorder="1" applyAlignment="1" applyProtection="1">
      <alignment horizontal="center" vertical="center"/>
      <protection hidden="1"/>
    </xf>
    <xf numFmtId="0" fontId="8" fillId="4" borderId="2" xfId="0" applyFont="1" applyFill="1" applyBorder="1" applyAlignment="1" applyProtection="1">
      <alignment horizontal="center" vertical="center" wrapTex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6" fillId="3" borderId="25" xfId="0" applyFont="1" applyFill="1" applyBorder="1" applyAlignment="1" applyProtection="1">
      <alignment horizontal="center" vertical="center" wrapText="1"/>
      <protection hidden="1"/>
    </xf>
    <xf numFmtId="0" fontId="7" fillId="3" borderId="19" xfId="0" applyFont="1" applyFill="1" applyBorder="1" applyAlignment="1" applyProtection="1">
      <alignment horizontal="center" vertical="center" wrapText="1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0" fontId="7" fillId="6" borderId="4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7" fillId="3" borderId="4" xfId="0" applyFont="1" applyFill="1" applyBorder="1" applyAlignment="1" applyProtection="1">
      <alignment horizontal="center" vertical="center" wrapText="1"/>
      <protection hidden="1"/>
    </xf>
    <xf numFmtId="49" fontId="7" fillId="6" borderId="21" xfId="0" applyNumberFormat="1" applyFont="1" applyFill="1" applyBorder="1" applyAlignment="1" applyProtection="1">
      <alignment horizontal="center" vertical="center"/>
      <protection hidden="1"/>
    </xf>
    <xf numFmtId="49" fontId="7" fillId="6" borderId="19" xfId="0" applyNumberFormat="1" applyFont="1" applyFill="1" applyBorder="1" applyAlignment="1" applyProtection="1">
      <alignment horizontal="center" vertical="center"/>
      <protection hidden="1"/>
    </xf>
    <xf numFmtId="0" fontId="2" fillId="7" borderId="2" xfId="0" applyFont="1" applyFill="1" applyBorder="1" applyAlignment="1" applyProtection="1">
      <alignment shrinkToFit="1"/>
      <protection hidden="1"/>
    </xf>
    <xf numFmtId="0" fontId="2" fillId="7" borderId="3" xfId="0" applyFont="1" applyFill="1" applyBorder="1" applyAlignment="1" applyProtection="1">
      <alignment shrinkToFit="1"/>
      <protection hidden="1"/>
    </xf>
    <xf numFmtId="0" fontId="2" fillId="7" borderId="3" xfId="0" applyFont="1" applyFill="1" applyBorder="1"/>
    <xf numFmtId="0" fontId="2" fillId="7" borderId="4" xfId="0" applyFont="1" applyFill="1" applyBorder="1"/>
    <xf numFmtId="0" fontId="2" fillId="8" borderId="2" xfId="0" applyFont="1" applyFill="1" applyBorder="1" applyAlignment="1" applyProtection="1">
      <alignment shrinkToFit="1"/>
      <protection hidden="1"/>
    </xf>
    <xf numFmtId="0" fontId="2" fillId="8" borderId="3" xfId="0" applyFont="1" applyFill="1" applyBorder="1" applyAlignment="1" applyProtection="1">
      <alignment shrinkToFit="1"/>
      <protection hidden="1"/>
    </xf>
    <xf numFmtId="0" fontId="2" fillId="8" borderId="4" xfId="0" applyFont="1" applyFill="1" applyBorder="1" applyAlignment="1" applyProtection="1">
      <alignment shrinkToFit="1"/>
      <protection hidden="1"/>
    </xf>
    <xf numFmtId="0" fontId="4" fillId="11" borderId="14" xfId="0" applyFont="1" applyFill="1" applyBorder="1" applyAlignment="1" applyProtection="1">
      <alignment horizontal="center" vertical="top"/>
      <protection hidden="1"/>
    </xf>
    <xf numFmtId="0" fontId="5" fillId="11" borderId="15" xfId="0" applyFont="1" applyFill="1" applyBorder="1" applyAlignment="1" applyProtection="1">
      <alignment horizontal="center" vertical="top"/>
      <protection hidden="1"/>
    </xf>
    <xf numFmtId="0" fontId="5" fillId="11" borderId="16" xfId="0" applyFont="1" applyFill="1" applyBorder="1" applyAlignment="1" applyProtection="1">
      <alignment horizontal="center" vertical="top"/>
      <protection hidden="1"/>
    </xf>
    <xf numFmtId="0" fontId="6" fillId="11" borderId="25" xfId="0" applyFont="1" applyFill="1" applyBorder="1" applyAlignment="1" applyProtection="1">
      <alignment horizontal="center" vertical="center"/>
      <protection hidden="1"/>
    </xf>
    <xf numFmtId="0" fontId="7" fillId="11" borderId="21" xfId="0" applyFont="1" applyFill="1" applyBorder="1" applyAlignment="1" applyProtection="1">
      <alignment horizontal="center" vertical="center"/>
      <protection hidden="1"/>
    </xf>
    <xf numFmtId="0" fontId="7" fillId="11" borderId="19" xfId="0" applyFont="1" applyFill="1" applyBorder="1" applyAlignment="1" applyProtection="1">
      <alignment horizontal="center" vertical="center"/>
      <protection hidden="1"/>
    </xf>
    <xf numFmtId="0" fontId="4" fillId="11" borderId="15" xfId="0" applyFont="1" applyFill="1" applyBorder="1" applyAlignment="1" applyProtection="1">
      <alignment horizontal="center" vertical="top"/>
      <protection hidden="1"/>
    </xf>
    <xf numFmtId="0" fontId="4" fillId="11" borderId="16" xfId="0" applyFont="1" applyFill="1" applyBorder="1" applyAlignment="1" applyProtection="1">
      <alignment horizontal="center" vertical="top"/>
      <protection hidden="1"/>
    </xf>
    <xf numFmtId="0" fontId="6" fillId="11" borderId="25" xfId="0" applyFont="1" applyFill="1" applyBorder="1" applyAlignment="1" applyProtection="1">
      <alignment horizontal="center" vertical="center" wrapText="1"/>
      <protection hidden="1"/>
    </xf>
    <xf numFmtId="0" fontId="7" fillId="11" borderId="19" xfId="0" applyFont="1" applyFill="1" applyBorder="1" applyAlignment="1" applyProtection="1">
      <alignment horizontal="center" vertical="center" wrapText="1"/>
      <protection hidden="1"/>
    </xf>
    <xf numFmtId="0" fontId="6" fillId="11" borderId="21" xfId="0" applyFont="1" applyFill="1" applyBorder="1" applyAlignment="1" applyProtection="1">
      <alignment horizontal="center" vertical="center"/>
      <protection hidden="1"/>
    </xf>
    <xf numFmtId="0" fontId="6" fillId="11" borderId="19" xfId="0" applyFont="1" applyFill="1" applyBorder="1" applyAlignment="1" applyProtection="1">
      <alignment horizontal="center" vertical="center"/>
      <protection hidden="1"/>
    </xf>
    <xf numFmtId="0" fontId="4" fillId="11" borderId="14" xfId="0" applyFont="1" applyFill="1" applyBorder="1" applyAlignment="1" applyProtection="1">
      <alignment horizontal="center" vertical="top" wrapText="1"/>
      <protection hidden="1"/>
    </xf>
    <xf numFmtId="0" fontId="5" fillId="11" borderId="16" xfId="0" applyFont="1" applyFill="1" applyBorder="1" applyAlignment="1" applyProtection="1">
      <alignment horizontal="center" vertical="top" wrapText="1"/>
      <protection hidden="1"/>
    </xf>
    <xf numFmtId="0" fontId="6" fillId="10" borderId="25" xfId="0" applyFont="1" applyFill="1" applyBorder="1" applyAlignment="1" applyProtection="1">
      <alignment horizontal="center" vertical="center"/>
      <protection hidden="1"/>
    </xf>
    <xf numFmtId="0" fontId="7" fillId="10" borderId="21" xfId="0" applyFont="1" applyFill="1" applyBorder="1" applyAlignment="1" applyProtection="1">
      <alignment horizontal="center" vertical="center"/>
      <protection hidden="1"/>
    </xf>
    <xf numFmtId="0" fontId="7" fillId="10" borderId="19" xfId="0" applyFont="1" applyFill="1" applyBorder="1" applyAlignment="1" applyProtection="1">
      <alignment horizontal="center" vertical="center"/>
      <protection hidden="1"/>
    </xf>
    <xf numFmtId="0" fontId="4" fillId="10" borderId="14" xfId="0" applyFont="1" applyFill="1" applyBorder="1" applyAlignment="1" applyProtection="1">
      <alignment horizontal="center" vertical="top" wrapText="1"/>
      <protection hidden="1"/>
    </xf>
    <xf numFmtId="0" fontId="5" fillId="10" borderId="16" xfId="0" applyFont="1" applyFill="1" applyBorder="1" applyAlignment="1" applyProtection="1">
      <alignment horizontal="center" vertical="top" wrapText="1"/>
      <protection hidden="1"/>
    </xf>
    <xf numFmtId="0" fontId="4" fillId="10" borderId="14" xfId="0" applyFont="1" applyFill="1" applyBorder="1" applyAlignment="1" applyProtection="1">
      <alignment horizontal="center" vertical="top"/>
      <protection hidden="1"/>
    </xf>
    <xf numFmtId="0" fontId="4" fillId="10" borderId="15" xfId="0" applyFont="1" applyFill="1" applyBorder="1" applyAlignment="1" applyProtection="1">
      <alignment horizontal="center" vertical="top"/>
      <protection hidden="1"/>
    </xf>
    <xf numFmtId="0" fontId="4" fillId="10" borderId="16" xfId="0" applyFont="1" applyFill="1" applyBorder="1" applyAlignment="1" applyProtection="1">
      <alignment horizontal="center" vertical="top"/>
      <protection hidden="1"/>
    </xf>
    <xf numFmtId="0" fontId="5" fillId="10" borderId="15" xfId="0" applyFont="1" applyFill="1" applyBorder="1" applyAlignment="1" applyProtection="1">
      <alignment horizontal="center" vertical="top"/>
      <protection hidden="1"/>
    </xf>
    <xf numFmtId="0" fontId="5" fillId="10" borderId="16" xfId="0" applyFont="1" applyFill="1" applyBorder="1" applyAlignment="1" applyProtection="1">
      <alignment horizontal="center" vertical="top"/>
      <protection hidden="1"/>
    </xf>
    <xf numFmtId="0" fontId="6" fillId="10" borderId="25" xfId="0" applyFont="1" applyFill="1" applyBorder="1" applyAlignment="1" applyProtection="1">
      <alignment horizontal="center" vertical="center" wrapText="1"/>
      <protection hidden="1"/>
    </xf>
    <xf numFmtId="0" fontId="7" fillId="10" borderId="19" xfId="0" applyFont="1" applyFill="1" applyBorder="1" applyAlignment="1" applyProtection="1">
      <alignment horizontal="center" vertical="center" wrapText="1"/>
      <protection hidden="1"/>
    </xf>
    <xf numFmtId="0" fontId="6" fillId="10" borderId="21" xfId="0" applyFont="1" applyFill="1" applyBorder="1" applyAlignment="1" applyProtection="1">
      <alignment horizontal="center" vertical="center"/>
      <protection hidden="1"/>
    </xf>
    <xf numFmtId="0" fontId="6" fillId="10" borderId="19" xfId="0" applyFont="1" applyFill="1" applyBorder="1" applyAlignment="1" applyProtection="1">
      <alignment horizontal="center" vertical="center"/>
      <protection hidden="1"/>
    </xf>
    <xf numFmtId="0" fontId="4" fillId="7" borderId="14" xfId="0" applyFont="1" applyFill="1" applyBorder="1" applyAlignment="1" applyProtection="1">
      <alignment horizontal="center" vertical="top"/>
      <protection hidden="1"/>
    </xf>
    <xf numFmtId="0" fontId="5" fillId="7" borderId="15" xfId="0" applyFont="1" applyFill="1" applyBorder="1" applyAlignment="1" applyProtection="1">
      <alignment horizontal="center" vertical="top"/>
      <protection hidden="1"/>
    </xf>
    <xf numFmtId="0" fontId="5" fillId="7" borderId="16" xfId="0" applyFont="1" applyFill="1" applyBorder="1" applyAlignment="1" applyProtection="1">
      <alignment horizontal="center" vertical="top"/>
      <protection hidden="1"/>
    </xf>
    <xf numFmtId="0" fontId="6" fillId="7" borderId="25" xfId="0" applyFont="1" applyFill="1" applyBorder="1" applyAlignment="1" applyProtection="1">
      <alignment horizontal="center" vertical="center"/>
      <protection hidden="1"/>
    </xf>
    <xf numFmtId="0" fontId="7" fillId="7" borderId="21" xfId="0" applyFont="1" applyFill="1" applyBorder="1" applyAlignment="1" applyProtection="1">
      <alignment horizontal="center" vertical="center"/>
      <protection hidden="1"/>
    </xf>
    <xf numFmtId="0" fontId="7" fillId="7" borderId="19" xfId="0" applyFont="1" applyFill="1" applyBorder="1" applyAlignment="1" applyProtection="1">
      <alignment horizontal="center" vertical="center"/>
      <protection hidden="1"/>
    </xf>
    <xf numFmtId="0" fontId="6" fillId="7" borderId="21" xfId="0" applyFont="1" applyFill="1" applyBorder="1" applyAlignment="1" applyProtection="1">
      <alignment horizontal="center" vertical="center"/>
      <protection hidden="1"/>
    </xf>
    <xf numFmtId="0" fontId="6" fillId="7" borderId="19" xfId="0" applyFont="1" applyFill="1" applyBorder="1" applyAlignment="1" applyProtection="1">
      <alignment horizontal="center" vertical="center"/>
      <protection hidden="1"/>
    </xf>
    <xf numFmtId="0" fontId="4" fillId="7" borderId="15" xfId="0" applyFont="1" applyFill="1" applyBorder="1" applyAlignment="1" applyProtection="1">
      <alignment horizontal="center" vertical="top"/>
      <protection hidden="1"/>
    </xf>
    <xf numFmtId="0" fontId="4" fillId="7" borderId="16" xfId="0" applyFont="1" applyFill="1" applyBorder="1" applyAlignment="1" applyProtection="1">
      <alignment horizontal="center" vertical="top"/>
      <protection hidden="1"/>
    </xf>
    <xf numFmtId="0" fontId="4" fillId="7" borderId="14" xfId="0" applyFont="1" applyFill="1" applyBorder="1" applyAlignment="1" applyProtection="1">
      <alignment horizontal="center" vertical="top" wrapText="1"/>
      <protection hidden="1"/>
    </xf>
    <xf numFmtId="0" fontId="5" fillId="7" borderId="16" xfId="0" applyFont="1" applyFill="1" applyBorder="1" applyAlignment="1" applyProtection="1">
      <alignment horizontal="center" vertical="top" wrapText="1"/>
      <protection hidden="1"/>
    </xf>
    <xf numFmtId="0" fontId="4" fillId="9" borderId="14" xfId="0" applyFont="1" applyFill="1" applyBorder="1" applyAlignment="1" applyProtection="1">
      <alignment horizontal="center" vertical="top"/>
      <protection hidden="1"/>
    </xf>
    <xf numFmtId="0" fontId="4" fillId="9" borderId="15" xfId="0" applyFont="1" applyFill="1" applyBorder="1" applyAlignment="1" applyProtection="1">
      <alignment horizontal="center" vertical="top"/>
      <protection hidden="1"/>
    </xf>
    <xf numFmtId="0" fontId="4" fillId="9" borderId="16" xfId="0" applyFont="1" applyFill="1" applyBorder="1" applyAlignment="1" applyProtection="1">
      <alignment horizontal="center" vertical="top"/>
      <protection hidden="1"/>
    </xf>
    <xf numFmtId="0" fontId="5" fillId="9" borderId="15" xfId="0" applyFont="1" applyFill="1" applyBorder="1" applyAlignment="1" applyProtection="1">
      <alignment horizontal="center" vertical="top"/>
      <protection hidden="1"/>
    </xf>
    <xf numFmtId="0" fontId="5" fillId="9" borderId="16" xfId="0" applyFont="1" applyFill="1" applyBorder="1" applyAlignment="1" applyProtection="1">
      <alignment horizontal="center" vertical="top"/>
      <protection hidden="1"/>
    </xf>
    <xf numFmtId="0" fontId="6" fillId="9" borderId="25" xfId="0" applyFont="1" applyFill="1" applyBorder="1" applyAlignment="1" applyProtection="1">
      <alignment horizontal="center" vertical="center"/>
      <protection hidden="1"/>
    </xf>
    <xf numFmtId="0" fontId="7" fillId="9" borderId="21" xfId="0" applyFont="1" applyFill="1" applyBorder="1" applyAlignment="1" applyProtection="1">
      <alignment horizontal="center" vertical="center"/>
      <protection hidden="1"/>
    </xf>
    <xf numFmtId="0" fontId="7" fillId="9" borderId="19" xfId="0" applyFont="1" applyFill="1" applyBorder="1" applyAlignment="1" applyProtection="1">
      <alignment horizontal="center" vertical="center"/>
      <protection hidden="1"/>
    </xf>
    <xf numFmtId="0" fontId="6" fillId="9" borderId="21" xfId="0" applyFont="1" applyFill="1" applyBorder="1" applyAlignment="1" applyProtection="1">
      <alignment horizontal="center" vertical="center"/>
      <protection hidden="1"/>
    </xf>
    <xf numFmtId="0" fontId="6" fillId="9" borderId="19" xfId="0" applyFont="1" applyFill="1" applyBorder="1" applyAlignment="1" applyProtection="1">
      <alignment horizontal="center" vertical="center"/>
      <protection hidden="1"/>
    </xf>
    <xf numFmtId="0" fontId="4" fillId="9" borderId="14" xfId="0" applyFont="1" applyFill="1" applyBorder="1" applyAlignment="1" applyProtection="1">
      <alignment horizontal="center" vertical="top" wrapText="1"/>
      <protection hidden="1"/>
    </xf>
    <xf numFmtId="0" fontId="5" fillId="9" borderId="16" xfId="0" applyFont="1" applyFill="1" applyBorder="1" applyAlignment="1" applyProtection="1">
      <alignment horizontal="center" vertical="top" wrapText="1"/>
      <protection hidden="1"/>
    </xf>
    <xf numFmtId="0" fontId="4" fillId="6" borderId="14" xfId="0" applyFont="1" applyFill="1" applyBorder="1" applyAlignment="1" applyProtection="1">
      <alignment horizontal="center" vertical="top"/>
      <protection hidden="1"/>
    </xf>
    <xf numFmtId="0" fontId="4" fillId="6" borderId="15" xfId="0" applyFont="1" applyFill="1" applyBorder="1" applyAlignment="1" applyProtection="1">
      <alignment horizontal="center" vertical="top"/>
      <protection hidden="1"/>
    </xf>
    <xf numFmtId="0" fontId="4" fillId="6" borderId="16" xfId="0" applyFont="1" applyFill="1" applyBorder="1" applyAlignment="1" applyProtection="1">
      <alignment horizontal="center" vertical="top"/>
      <protection hidden="1"/>
    </xf>
    <xf numFmtId="0" fontId="5" fillId="6" borderId="15" xfId="0" applyFont="1" applyFill="1" applyBorder="1" applyAlignment="1" applyProtection="1">
      <alignment horizontal="center" vertical="top"/>
      <protection hidden="1"/>
    </xf>
    <xf numFmtId="0" fontId="5" fillId="6" borderId="16" xfId="0" applyFont="1" applyFill="1" applyBorder="1" applyAlignment="1" applyProtection="1">
      <alignment horizontal="center" vertical="top"/>
      <protection hidden="1"/>
    </xf>
    <xf numFmtId="0" fontId="6" fillId="6" borderId="25" xfId="0" applyFont="1" applyFill="1" applyBorder="1" applyAlignment="1" applyProtection="1">
      <alignment horizontal="center" vertical="center"/>
      <protection hidden="1"/>
    </xf>
    <xf numFmtId="0" fontId="6" fillId="6" borderId="21" xfId="0" applyFont="1" applyFill="1" applyBorder="1" applyAlignment="1" applyProtection="1">
      <alignment horizontal="center" vertical="center"/>
      <protection hidden="1"/>
    </xf>
    <xf numFmtId="0" fontId="6" fillId="6" borderId="19" xfId="0" applyFont="1" applyFill="1" applyBorder="1" applyAlignment="1" applyProtection="1">
      <alignment horizontal="center" vertical="center"/>
      <protection hidden="1"/>
    </xf>
    <xf numFmtId="0" fontId="7" fillId="6" borderId="21" xfId="0" applyFont="1" applyFill="1" applyBorder="1" applyAlignment="1" applyProtection="1">
      <alignment horizontal="center" vertical="center"/>
      <protection hidden="1"/>
    </xf>
    <xf numFmtId="0" fontId="7" fillId="6" borderId="19" xfId="0" applyFont="1" applyFill="1" applyBorder="1" applyAlignment="1" applyProtection="1">
      <alignment horizontal="center" vertical="center"/>
      <protection hidden="1"/>
    </xf>
    <xf numFmtId="0" fontId="4" fillId="6" borderId="14" xfId="0" applyFont="1" applyFill="1" applyBorder="1" applyAlignment="1" applyProtection="1">
      <alignment horizontal="center" vertical="top" wrapText="1"/>
      <protection hidden="1"/>
    </xf>
    <xf numFmtId="0" fontId="5" fillId="6" borderId="16" xfId="0" applyFont="1" applyFill="1" applyBorder="1" applyAlignment="1" applyProtection="1">
      <alignment horizontal="center" vertical="top" wrapText="1"/>
      <protection hidden="1"/>
    </xf>
    <xf numFmtId="0" fontId="4" fillId="4" borderId="14" xfId="0" applyFont="1" applyFill="1" applyBorder="1" applyAlignment="1" applyProtection="1">
      <alignment horizontal="center" vertical="top" wrapText="1"/>
      <protection hidden="1"/>
    </xf>
    <xf numFmtId="0" fontId="5" fillId="4" borderId="16" xfId="0" applyFont="1" applyFill="1" applyBorder="1" applyAlignment="1" applyProtection="1">
      <alignment horizontal="center" vertical="top" wrapText="1"/>
      <protection hidden="1"/>
    </xf>
    <xf numFmtId="0" fontId="4" fillId="4" borderId="14" xfId="0" applyFont="1" applyFill="1" applyBorder="1" applyAlignment="1" applyProtection="1">
      <alignment horizontal="center" vertical="top"/>
      <protection hidden="1"/>
    </xf>
    <xf numFmtId="0" fontId="4" fillId="4" borderId="15" xfId="0" applyFont="1" applyFill="1" applyBorder="1" applyAlignment="1" applyProtection="1">
      <alignment horizontal="center" vertical="top"/>
      <protection hidden="1"/>
    </xf>
    <xf numFmtId="0" fontId="4" fillId="4" borderId="16" xfId="0" applyFont="1" applyFill="1" applyBorder="1" applyAlignment="1" applyProtection="1">
      <alignment horizontal="center" vertical="top"/>
      <protection hidden="1"/>
    </xf>
    <xf numFmtId="0" fontId="5" fillId="4" borderId="15" xfId="0" applyFont="1" applyFill="1" applyBorder="1" applyAlignment="1" applyProtection="1">
      <alignment horizontal="center" vertical="top"/>
      <protection hidden="1"/>
    </xf>
    <xf numFmtId="0" fontId="5" fillId="4" borderId="16" xfId="0" applyFont="1" applyFill="1" applyBorder="1" applyAlignment="1" applyProtection="1">
      <alignment horizontal="center" vertical="top"/>
      <protection hidden="1"/>
    </xf>
    <xf numFmtId="0" fontId="6" fillId="4" borderId="25" xfId="0" applyFont="1" applyFill="1" applyBorder="1" applyAlignment="1" applyProtection="1">
      <alignment horizontal="center" vertical="center"/>
      <protection hidden="1"/>
    </xf>
    <xf numFmtId="0" fontId="7" fillId="4" borderId="21" xfId="0" applyFont="1" applyFill="1" applyBorder="1" applyAlignment="1" applyProtection="1">
      <alignment horizontal="center" vertical="center"/>
      <protection hidden="1"/>
    </xf>
    <xf numFmtId="0" fontId="7" fillId="4" borderId="19" xfId="0" applyFont="1" applyFill="1" applyBorder="1" applyAlignment="1" applyProtection="1">
      <alignment horizontal="center" vertical="center"/>
      <protection hidden="1"/>
    </xf>
    <xf numFmtId="0" fontId="6" fillId="4" borderId="21" xfId="0" applyFont="1" applyFill="1" applyBorder="1" applyAlignment="1" applyProtection="1">
      <alignment horizontal="center" vertical="center"/>
      <protection hidden="1"/>
    </xf>
    <xf numFmtId="0" fontId="6" fillId="4" borderId="19" xfId="0" applyFont="1" applyFill="1" applyBorder="1" applyAlignment="1" applyProtection="1">
      <alignment horizontal="center" vertical="center"/>
      <protection hidden="1"/>
    </xf>
    <xf numFmtId="0" fontId="16" fillId="7" borderId="2" xfId="0" applyFont="1" applyFill="1" applyBorder="1" applyProtection="1">
      <protection hidden="1"/>
    </xf>
    <xf numFmtId="0" fontId="0" fillId="7" borderId="3" xfId="0" applyFill="1" applyBorder="1"/>
    <xf numFmtId="0" fontId="0" fillId="7" borderId="4" xfId="0" applyFill="1" applyBorder="1"/>
    <xf numFmtId="0" fontId="16" fillId="0" borderId="0" xfId="0" applyFont="1" applyProtection="1">
      <protection hidden="1"/>
    </xf>
    <xf numFmtId="0" fontId="16" fillId="0" borderId="18" xfId="0" applyFont="1" applyBorder="1" applyProtection="1">
      <protection hidden="1"/>
    </xf>
    <xf numFmtId="0" fontId="16" fillId="10" borderId="26" xfId="0" applyFont="1" applyFill="1" applyBorder="1" applyProtection="1">
      <protection hidden="1"/>
    </xf>
    <xf numFmtId="0" fontId="16" fillId="10" borderId="27" xfId="0" applyFont="1" applyFill="1" applyBorder="1" applyProtection="1">
      <protection hidden="1"/>
    </xf>
    <xf numFmtId="0" fontId="16" fillId="10" borderId="28" xfId="0" applyFont="1" applyFill="1" applyBorder="1" applyProtection="1">
      <protection hidden="1"/>
    </xf>
    <xf numFmtId="0" fontId="16" fillId="0" borderId="0" xfId="0" applyFont="1" applyAlignment="1" applyProtection="1">
      <alignment horizontal="right" wrapText="1"/>
      <protection hidden="1"/>
    </xf>
    <xf numFmtId="0" fontId="0" fillId="0" borderId="0" xfId="0" applyAlignment="1" applyProtection="1">
      <alignment horizontal="right" wrapText="1"/>
      <protection hidden="1"/>
    </xf>
    <xf numFmtId="0" fontId="4" fillId="0" borderId="0" xfId="0" applyFont="1" applyAlignment="1" applyProtection="1">
      <alignment horizontal="right" wrapText="1"/>
      <protection hidden="1"/>
    </xf>
    <xf numFmtId="0" fontId="0" fillId="0" borderId="0" xfId="0" applyAlignment="1" applyProtection="1">
      <alignment wrapText="1"/>
      <protection hidden="1"/>
    </xf>
    <xf numFmtId="0" fontId="4" fillId="0" borderId="3" xfId="0" applyFont="1" applyBorder="1" applyProtection="1">
      <protection hidden="1"/>
    </xf>
    <xf numFmtId="0" fontId="4" fillId="0" borderId="15" xfId="0" applyFont="1" applyBorder="1" applyProtection="1">
      <protection hidden="1"/>
    </xf>
    <xf numFmtId="0" fontId="0" fillId="0" borderId="15" xfId="0" applyBorder="1" applyProtection="1"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20" fillId="0" borderId="0" xfId="0" applyFont="1" applyAlignment="1" applyProtection="1">
      <alignment horizontal="center" vertical="center" wrapText="1" shrinkToFi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 vertical="center" wrapText="1" shrinkToFit="1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3" xfId="0" applyBorder="1" applyProtection="1">
      <protection hidden="1"/>
    </xf>
    <xf numFmtId="0" fontId="0" fillId="0" borderId="21" xfId="0" applyBorder="1" applyProtection="1">
      <protection hidden="1"/>
    </xf>
    <xf numFmtId="0" fontId="4" fillId="0" borderId="25" xfId="0" applyFont="1" applyBorder="1" applyAlignment="1" applyProtection="1">
      <alignment horizontal="right" wrapText="1"/>
      <protection hidden="1"/>
    </xf>
    <xf numFmtId="0" fontId="4" fillId="0" borderId="21" xfId="0" applyFont="1" applyBorder="1" applyAlignment="1" applyProtection="1">
      <alignment horizontal="right" wrapText="1"/>
      <protection hidden="1"/>
    </xf>
    <xf numFmtId="0" fontId="0" fillId="0" borderId="21" xfId="0" applyBorder="1" applyAlignment="1" applyProtection="1">
      <alignment wrapText="1"/>
      <protection hidden="1"/>
    </xf>
    <xf numFmtId="0" fontId="0" fillId="0" borderId="19" xfId="0" applyBorder="1" applyAlignment="1" applyProtection="1">
      <alignment wrapText="1"/>
      <protection hidden="1"/>
    </xf>
    <xf numFmtId="0" fontId="4" fillId="0" borderId="0" xfId="0" applyFont="1" applyProtection="1">
      <protection hidden="1"/>
    </xf>
    <xf numFmtId="0" fontId="4" fillId="0" borderId="21" xfId="0" applyFont="1" applyBorder="1" applyProtection="1">
      <protection hidden="1"/>
    </xf>
    <xf numFmtId="0" fontId="26" fillId="9" borderId="17" xfId="0" applyFont="1" applyFill="1" applyBorder="1" applyAlignment="1" applyProtection="1">
      <alignment horizontal="center" vertical="center" shrinkToFit="1"/>
      <protection hidden="1"/>
    </xf>
    <xf numFmtId="0" fontId="4" fillId="0" borderId="15" xfId="0" applyFont="1" applyBorder="1"/>
    <xf numFmtId="0" fontId="0" fillId="0" borderId="15" xfId="0" applyBorder="1"/>
    <xf numFmtId="0" fontId="4" fillId="0" borderId="15" xfId="0" applyFont="1" applyBorder="1" applyAlignment="1">
      <alignment horizontal="center"/>
    </xf>
    <xf numFmtId="0" fontId="31" fillId="0" borderId="15" xfId="0" applyFont="1" applyBorder="1" applyAlignment="1" applyProtection="1">
      <alignment horizontal="right" vertical="center"/>
      <protection hidden="1"/>
    </xf>
    <xf numFmtId="0" fontId="32" fillId="0" borderId="15" xfId="0" applyFont="1" applyBorder="1" applyAlignment="1">
      <alignment horizontal="right" vertical="center"/>
    </xf>
    <xf numFmtId="0" fontId="32" fillId="0" borderId="16" xfId="0" applyFont="1" applyBorder="1" applyAlignment="1">
      <alignment horizontal="right" vertical="center"/>
    </xf>
    <xf numFmtId="0" fontId="2" fillId="8" borderId="2" xfId="0" applyFont="1" applyFill="1" applyBorder="1" applyAlignment="1" applyProtection="1">
      <alignment horizontal="left" vertical="center"/>
      <protection hidden="1"/>
    </xf>
    <xf numFmtId="0" fontId="2" fillId="8" borderId="3" xfId="0" applyFont="1" applyFill="1" applyBorder="1" applyAlignment="1" applyProtection="1">
      <alignment horizontal="left" vertical="center"/>
      <protection hidden="1"/>
    </xf>
    <xf numFmtId="0" fontId="2" fillId="8" borderId="4" xfId="0" applyFont="1" applyFill="1" applyBorder="1" applyAlignment="1" applyProtection="1">
      <alignment horizontal="left" vertical="center"/>
      <protection hidden="1"/>
    </xf>
    <xf numFmtId="0" fontId="2" fillId="8" borderId="2" xfId="0" applyFont="1" applyFill="1" applyBorder="1" applyAlignment="1" applyProtection="1">
      <alignment vertical="center" shrinkToFit="1"/>
      <protection hidden="1"/>
    </xf>
    <xf numFmtId="0" fontId="2" fillId="8" borderId="3" xfId="0" applyFont="1" applyFill="1" applyBorder="1" applyAlignment="1" applyProtection="1">
      <alignment vertical="center" shrinkToFit="1"/>
      <protection hidden="1"/>
    </xf>
    <xf numFmtId="0" fontId="2" fillId="8" borderId="4" xfId="0" applyFont="1" applyFill="1" applyBorder="1" applyAlignment="1" applyProtection="1">
      <alignment vertical="center" shrinkToFit="1"/>
      <protection hidden="1"/>
    </xf>
    <xf numFmtId="0" fontId="18" fillId="0" borderId="14" xfId="0" applyFont="1" applyBorder="1" applyAlignment="1" applyProtection="1">
      <alignment horizontal="center" vertical="center" wrapText="1"/>
      <protection hidden="1"/>
    </xf>
    <xf numFmtId="0" fontId="16" fillId="0" borderId="15" xfId="0" applyFont="1" applyBorder="1" applyAlignment="1" applyProtection="1">
      <alignment horizontal="center" vertical="center" wrapText="1"/>
      <protection hidden="1"/>
    </xf>
    <xf numFmtId="0" fontId="16" fillId="0" borderId="16" xfId="0" applyFont="1" applyBorder="1" applyAlignment="1" applyProtection="1">
      <alignment horizontal="center" vertical="center" wrapText="1"/>
      <protection hidden="1"/>
    </xf>
    <xf numFmtId="0" fontId="16" fillId="0" borderId="17" xfId="0" applyFont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16" fillId="0" borderId="18" xfId="0" applyFont="1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6" fillId="11" borderId="22" xfId="0" applyFont="1" applyFill="1" applyBorder="1" applyAlignment="1" applyProtection="1">
      <alignment horizontal="center" vertical="center" wrapText="1"/>
      <protection hidden="1"/>
    </xf>
    <xf numFmtId="0" fontId="6" fillId="11" borderId="22" xfId="0" applyFont="1" applyFill="1" applyBorder="1" applyAlignment="1" applyProtection="1">
      <alignment horizontal="center" vertical="center" shrinkToFit="1"/>
      <protection hidden="1"/>
    </xf>
    <xf numFmtId="0" fontId="6" fillId="7" borderId="24" xfId="0" applyFont="1" applyFill="1" applyBorder="1" applyAlignment="1" applyProtection="1">
      <alignment horizontal="center" vertical="center" shrinkToFit="1"/>
      <protection hidden="1"/>
    </xf>
    <xf numFmtId="0" fontId="6" fillId="11" borderId="24" xfId="0" applyFont="1" applyFill="1" applyBorder="1" applyAlignment="1" applyProtection="1">
      <alignment horizontal="center" vertical="center" wrapText="1"/>
      <protection hidden="1"/>
    </xf>
    <xf numFmtId="0" fontId="6" fillId="10" borderId="23" xfId="0" applyFont="1" applyFill="1" applyBorder="1" applyAlignment="1" applyProtection="1">
      <alignment horizontal="center" vertical="center" shrinkToFit="1"/>
      <protection hidden="1"/>
    </xf>
    <xf numFmtId="0" fontId="6" fillId="11" borderId="23" xfId="0" applyFont="1" applyFill="1" applyBorder="1" applyAlignment="1" applyProtection="1">
      <alignment horizontal="center" vertical="center" shrinkToFit="1"/>
      <protection hidden="1"/>
    </xf>
    <xf numFmtId="0" fontId="6" fillId="11" borderId="23" xfId="0" applyFont="1" applyFill="1" applyBorder="1" applyAlignment="1" applyProtection="1">
      <alignment horizontal="center" vertical="center" wrapText="1"/>
      <protection hidden="1"/>
    </xf>
    <xf numFmtId="0" fontId="6" fillId="10" borderId="23" xfId="0" applyFont="1" applyFill="1" applyBorder="1" applyAlignment="1" applyProtection="1">
      <alignment horizontal="center" vertical="center" wrapText="1"/>
      <protection hidden="1"/>
    </xf>
    <xf numFmtId="0" fontId="6" fillId="10" borderId="24" xfId="0" applyFont="1" applyFill="1" applyBorder="1" applyAlignment="1" applyProtection="1">
      <alignment horizontal="center" vertical="center" wrapText="1"/>
      <protection hidden="1"/>
    </xf>
    <xf numFmtId="0" fontId="6" fillId="10" borderId="22" xfId="0" applyFont="1" applyFill="1" applyBorder="1" applyAlignment="1" applyProtection="1">
      <alignment horizontal="center" vertical="center" shrinkToFit="1"/>
      <protection hidden="1"/>
    </xf>
    <xf numFmtId="0" fontId="6" fillId="10" borderId="22" xfId="0" applyFont="1" applyFill="1" applyBorder="1" applyAlignment="1" applyProtection="1">
      <alignment horizontal="center" vertical="center" wrapText="1"/>
      <protection hidden="1"/>
    </xf>
    <xf numFmtId="0" fontId="6" fillId="10" borderId="24" xfId="0" applyFont="1" applyFill="1" applyBorder="1" applyAlignment="1" applyProtection="1">
      <alignment horizontal="center" vertical="center" shrinkToFit="1"/>
      <protection hidden="1"/>
    </xf>
    <xf numFmtId="0" fontId="6" fillId="6" borderId="22" xfId="0" applyFont="1" applyFill="1" applyBorder="1" applyAlignment="1" applyProtection="1">
      <alignment horizontal="center" vertical="center" shrinkToFit="1"/>
      <protection hidden="1"/>
    </xf>
    <xf numFmtId="0" fontId="6" fillId="6" borderId="22" xfId="0" applyFont="1" applyFill="1" applyBorder="1" applyAlignment="1" applyProtection="1">
      <alignment horizontal="center" vertical="center" wrapText="1"/>
      <protection hidden="1"/>
    </xf>
    <xf numFmtId="0" fontId="6" fillId="6" borderId="24" xfId="0" applyFont="1" applyFill="1" applyBorder="1" applyAlignment="1" applyProtection="1">
      <alignment horizontal="center" vertical="center" shrinkToFit="1"/>
      <protection hidden="1"/>
    </xf>
    <xf numFmtId="0" fontId="6" fillId="6" borderId="24" xfId="0" applyFont="1" applyFill="1" applyBorder="1" applyAlignment="1" applyProtection="1">
      <alignment horizontal="center" vertical="center" wrapText="1"/>
      <protection hidden="1"/>
    </xf>
    <xf numFmtId="0" fontId="6" fillId="7" borderId="24" xfId="0" applyFont="1" applyFill="1" applyBorder="1" applyAlignment="1" applyProtection="1">
      <alignment horizontal="center" vertical="center" wrapText="1"/>
      <protection hidden="1"/>
    </xf>
    <xf numFmtId="0" fontId="6" fillId="7" borderId="22" xfId="0" applyFont="1" applyFill="1" applyBorder="1" applyAlignment="1" applyProtection="1">
      <alignment horizontal="center" vertical="center" shrinkToFit="1"/>
      <protection hidden="1"/>
    </xf>
    <xf numFmtId="0" fontId="6" fillId="7" borderId="22" xfId="0" applyFont="1" applyFill="1" applyBorder="1" applyAlignment="1" applyProtection="1">
      <alignment horizontal="center" vertical="center" wrapText="1"/>
      <protection hidden="1"/>
    </xf>
    <xf numFmtId="0" fontId="6" fillId="9" borderId="23" xfId="0" applyFont="1" applyFill="1" applyBorder="1" applyAlignment="1" applyProtection="1">
      <alignment horizontal="center" vertical="center" shrinkToFit="1"/>
      <protection hidden="1"/>
    </xf>
    <xf numFmtId="0" fontId="6" fillId="11" borderId="24" xfId="0" applyFont="1" applyFill="1" applyBorder="1" applyAlignment="1" applyProtection="1">
      <alignment horizontal="center" vertical="center" shrinkToFit="1"/>
      <protection hidden="1"/>
    </xf>
    <xf numFmtId="0" fontId="16" fillId="0" borderId="14" xfId="0" applyFont="1" applyBorder="1" applyAlignment="1" applyProtection="1">
      <alignment horizontal="center" vertical="center" wrapText="1"/>
      <protection hidden="1"/>
    </xf>
    <xf numFmtId="0" fontId="5" fillId="0" borderId="1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8" xfId="0" applyFont="1" applyBorder="1" applyAlignment="1" applyProtection="1">
      <alignment horizontal="center" vertical="center"/>
      <protection hidden="1"/>
    </xf>
    <xf numFmtId="0" fontId="5" fillId="0" borderId="25" xfId="0" applyFont="1" applyBorder="1" applyAlignment="1" applyProtection="1">
      <alignment horizontal="center" vertical="center"/>
      <protection hidden="1"/>
    </xf>
    <xf numFmtId="0" fontId="5" fillId="0" borderId="21" xfId="0" applyFont="1" applyBorder="1" applyAlignment="1" applyProtection="1">
      <alignment horizontal="center" vertical="center"/>
      <protection hidden="1"/>
    </xf>
    <xf numFmtId="0" fontId="5" fillId="0" borderId="19" xfId="0" applyFont="1" applyBorder="1" applyAlignment="1" applyProtection="1">
      <alignment horizontal="center" vertical="center"/>
      <protection hidden="1"/>
    </xf>
    <xf numFmtId="0" fontId="6" fillId="6" borderId="23" xfId="0" applyFont="1" applyFill="1" applyBorder="1" applyAlignment="1" applyProtection="1">
      <alignment horizontal="center" vertical="center" wrapText="1"/>
      <protection hidden="1"/>
    </xf>
    <xf numFmtId="0" fontId="6" fillId="9" borderId="22" xfId="0" applyFont="1" applyFill="1" applyBorder="1" applyAlignment="1" applyProtection="1">
      <alignment horizontal="center" vertical="center" wrapText="1"/>
      <protection hidden="1"/>
    </xf>
    <xf numFmtId="0" fontId="6" fillId="9" borderId="24" xfId="0" applyFont="1" applyFill="1" applyBorder="1" applyAlignment="1" applyProtection="1">
      <alignment horizontal="center" vertical="center" wrapText="1"/>
      <protection hidden="1"/>
    </xf>
    <xf numFmtId="0" fontId="6" fillId="6" borderId="23" xfId="0" applyFont="1" applyFill="1" applyBorder="1" applyAlignment="1" applyProtection="1">
      <alignment horizontal="center" vertical="center" shrinkToFit="1"/>
      <protection hidden="1"/>
    </xf>
    <xf numFmtId="0" fontId="6" fillId="9" borderId="24" xfId="0" applyFont="1" applyFill="1" applyBorder="1" applyAlignment="1" applyProtection="1">
      <alignment horizontal="center" vertical="center" shrinkToFit="1"/>
      <protection hidden="1"/>
    </xf>
    <xf numFmtId="0" fontId="6" fillId="9" borderId="23" xfId="0" applyFont="1" applyFill="1" applyBorder="1" applyAlignment="1" applyProtection="1">
      <alignment horizontal="center" vertical="center" wrapText="1"/>
      <protection hidden="1"/>
    </xf>
    <xf numFmtId="0" fontId="6" fillId="7" borderId="23" xfId="0" applyFont="1" applyFill="1" applyBorder="1" applyAlignment="1" applyProtection="1">
      <alignment horizontal="center" vertical="center" shrinkToFit="1"/>
      <protection hidden="1"/>
    </xf>
    <xf numFmtId="0" fontId="6" fillId="7" borderId="23" xfId="0" applyFont="1" applyFill="1" applyBorder="1" applyAlignment="1" applyProtection="1">
      <alignment horizontal="center" vertical="center" wrapText="1"/>
      <protection hidden="1"/>
    </xf>
    <xf numFmtId="0" fontId="6" fillId="9" borderId="22" xfId="0" applyFont="1" applyFill="1" applyBorder="1" applyAlignment="1" applyProtection="1">
      <alignment horizontal="center" vertical="center" shrinkToFit="1"/>
      <protection hidden="1"/>
    </xf>
    <xf numFmtId="0" fontId="16" fillId="0" borderId="15" xfId="0" applyFont="1" applyBorder="1" applyAlignment="1" applyProtection="1">
      <alignment horizontal="center" vertical="center" wrapText="1" shrinkToFit="1"/>
      <protection hidden="1"/>
    </xf>
    <xf numFmtId="0" fontId="16" fillId="0" borderId="16" xfId="0" applyFont="1" applyBorder="1" applyAlignment="1" applyProtection="1">
      <alignment horizontal="center" vertical="center" wrapText="1" shrinkToFit="1"/>
      <protection hidden="1"/>
    </xf>
    <xf numFmtId="0" fontId="16" fillId="0" borderId="0" xfId="0" applyFont="1" applyAlignment="1" applyProtection="1">
      <alignment horizontal="center" vertical="center" wrapText="1" shrinkToFit="1"/>
      <protection hidden="1"/>
    </xf>
    <xf numFmtId="0" fontId="16" fillId="0" borderId="18" xfId="0" applyFont="1" applyBorder="1" applyAlignment="1" applyProtection="1">
      <alignment horizontal="center" vertical="center" wrapText="1" shrinkToFit="1"/>
      <protection hidden="1"/>
    </xf>
    <xf numFmtId="0" fontId="16" fillId="0" borderId="21" xfId="0" applyFont="1" applyBorder="1" applyAlignment="1" applyProtection="1">
      <alignment horizontal="center" vertical="center" wrapText="1" shrinkToFit="1"/>
      <protection hidden="1"/>
    </xf>
    <xf numFmtId="0" fontId="16" fillId="0" borderId="19" xfId="0" applyFont="1" applyBorder="1" applyAlignment="1" applyProtection="1">
      <alignment horizontal="center" vertical="center" wrapText="1" shrinkToFit="1"/>
      <protection hidden="1"/>
    </xf>
    <xf numFmtId="0" fontId="18" fillId="0" borderId="15" xfId="0" applyFont="1" applyBorder="1" applyAlignment="1" applyProtection="1">
      <alignment horizontal="center" vertical="center" wrapText="1"/>
      <protection hidden="1"/>
    </xf>
    <xf numFmtId="0" fontId="18" fillId="0" borderId="16" xfId="0" applyFont="1" applyBorder="1" applyAlignment="1" applyProtection="1">
      <alignment horizontal="center" vertical="center" wrapText="1"/>
      <protection hidden="1"/>
    </xf>
    <xf numFmtId="0" fontId="18" fillId="0" borderId="21" xfId="0" applyFont="1" applyBorder="1" applyAlignment="1" applyProtection="1">
      <alignment horizontal="center" vertical="center" wrapText="1"/>
      <protection hidden="1"/>
    </xf>
    <xf numFmtId="0" fontId="18" fillId="0" borderId="19" xfId="0" applyFont="1" applyBorder="1" applyAlignment="1" applyProtection="1">
      <alignment horizontal="center" vertical="center" wrapText="1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0</xdr:row>
      <xdr:rowOff>19050</xdr:rowOff>
    </xdr:from>
    <xdr:to>
      <xdr:col>14</xdr:col>
      <xdr:colOff>209550</xdr:colOff>
      <xdr:row>1</xdr:row>
      <xdr:rowOff>76200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FF1B6E6-82A4-4CDF-AF12-A1F6C6866C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905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14</xdr:col>
      <xdr:colOff>200025</xdr:colOff>
      <xdr:row>1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D5EDD6E-E6CD-45B9-BDA0-F9191912A1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14</xdr:col>
      <xdr:colOff>200025</xdr:colOff>
      <xdr:row>1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C718DEA-9E38-416A-9C1C-4BF1D774B2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14</xdr:col>
      <xdr:colOff>200025</xdr:colOff>
      <xdr:row>1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B0D13C5-5440-43D8-AE10-03AFC3D4C7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14</xdr:col>
      <xdr:colOff>200025</xdr:colOff>
      <xdr:row>1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95F7DD5-88D0-440A-A0FF-64B02F2F00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14</xdr:col>
      <xdr:colOff>200025</xdr:colOff>
      <xdr:row>1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79809AF-E473-489C-A1DD-381601B947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14</xdr:col>
      <xdr:colOff>200025</xdr:colOff>
      <xdr:row>1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C859A1C-46DA-457A-BAE6-6488598249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14</xdr:col>
      <xdr:colOff>200025</xdr:colOff>
      <xdr:row>1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69A11F6-BF21-43FB-8B31-2B77221741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14</xdr:col>
      <xdr:colOff>200025</xdr:colOff>
      <xdr:row>1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377F2B2-00E9-492F-BEEC-E5050094EE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14</xdr:col>
      <xdr:colOff>200025</xdr:colOff>
      <xdr:row>1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AC9F4A4-26D0-4FDE-89B1-C57C2530A06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7620</xdr:rowOff>
    </xdr:from>
    <xdr:to>
      <xdr:col>14</xdr:col>
      <xdr:colOff>200025</xdr:colOff>
      <xdr:row>1</xdr:row>
      <xdr:rowOff>64770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12758E8-2609-4375-9083-BE06DB2BF3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7620"/>
          <a:ext cx="451485" cy="346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14</xdr:col>
      <xdr:colOff>200025</xdr:colOff>
      <xdr:row>1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90F6781-6CE6-42EA-85CC-44B8B17F3F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14</xdr:col>
      <xdr:colOff>200025</xdr:colOff>
      <xdr:row>1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E971A54-066D-4C9F-A364-654B9B288D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14</xdr:col>
      <xdr:colOff>200025</xdr:colOff>
      <xdr:row>1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9094E14-3735-4DDA-B599-CB8D13E5FE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14</xdr:col>
      <xdr:colOff>200025</xdr:colOff>
      <xdr:row>1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CB525E0-BE96-4106-B833-C879A0AD17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14</xdr:col>
      <xdr:colOff>200025</xdr:colOff>
      <xdr:row>1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CBD56EA-6C26-45EB-9127-363366BE51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0"/>
          <a:ext cx="4476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BH104"/>
  <sheetViews>
    <sheetView zoomScale="45" workbookViewId="0">
      <selection sqref="A1:BD1"/>
    </sheetView>
  </sheetViews>
  <sheetFormatPr baseColWidth="10" defaultColWidth="11.44140625" defaultRowHeight="30" x14ac:dyDescent="0.5"/>
  <cols>
    <col min="1" max="2" width="3.6640625" style="4" customWidth="1"/>
    <col min="3" max="3" width="8.88671875" style="4" customWidth="1"/>
    <col min="4" max="5" width="2.6640625" style="4" customWidth="1"/>
    <col min="6" max="6" width="8.88671875" style="4" customWidth="1"/>
    <col min="7" max="8" width="2.6640625" style="4" customWidth="1"/>
    <col min="9" max="9" width="8.88671875" style="4" customWidth="1"/>
    <col min="10" max="11" width="2.6640625" style="4" customWidth="1"/>
    <col min="12" max="12" width="8.88671875" style="4" customWidth="1"/>
    <col min="13" max="14" width="2.6640625" style="4" customWidth="1"/>
    <col min="15" max="16" width="3.6640625" style="4" customWidth="1"/>
    <col min="17" max="17" width="8.88671875" style="4" customWidth="1"/>
    <col min="18" max="19" width="2.6640625" style="4" customWidth="1"/>
    <col min="20" max="20" width="8.88671875" style="4" customWidth="1"/>
    <col min="21" max="22" width="2.6640625" style="4" customWidth="1"/>
    <col min="23" max="23" width="8.88671875" style="4" customWidth="1"/>
    <col min="24" max="25" width="2.6640625" style="4" customWidth="1"/>
    <col min="26" max="26" width="8.88671875" style="4" customWidth="1"/>
    <col min="27" max="28" width="2.6640625" style="4" customWidth="1"/>
    <col min="29" max="30" width="3.6640625" style="4" customWidth="1"/>
    <col min="31" max="31" width="8.88671875" style="4" customWidth="1"/>
    <col min="32" max="33" width="2.6640625" style="4" customWidth="1"/>
    <col min="34" max="34" width="8.88671875" style="4" customWidth="1"/>
    <col min="35" max="36" width="2.6640625" style="4" customWidth="1"/>
    <col min="37" max="37" width="8.88671875" style="4" customWidth="1"/>
    <col min="38" max="39" width="2.6640625" style="4" customWidth="1"/>
    <col min="40" max="40" width="8.88671875" style="4" customWidth="1"/>
    <col min="41" max="42" width="2.6640625" style="4" customWidth="1"/>
    <col min="43" max="44" width="3.6640625" style="4" customWidth="1"/>
    <col min="45" max="45" width="8.88671875" style="4" customWidth="1"/>
    <col min="46" max="47" width="2.6640625" style="4" customWidth="1"/>
    <col min="48" max="48" width="8.88671875" style="4" customWidth="1"/>
    <col min="49" max="50" width="2.6640625" style="4" customWidth="1"/>
    <col min="51" max="51" width="8.88671875" style="4" customWidth="1"/>
    <col min="52" max="53" width="2.6640625" style="4" customWidth="1"/>
    <col min="54" max="54" width="8.88671875" style="4" customWidth="1"/>
    <col min="55" max="56" width="2.6640625" style="4" customWidth="1"/>
    <col min="57" max="57" width="11.44140625" style="1"/>
    <col min="58" max="59" width="11.44140625" style="2"/>
    <col min="60" max="60" width="11.44140625" style="3"/>
    <col min="61" max="16384" width="11.44140625" style="4"/>
  </cols>
  <sheetData>
    <row r="1" spans="1:56" ht="30.6" thickBot="1" x14ac:dyDescent="0.55000000000000004">
      <c r="A1" s="260" t="s">
        <v>274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  <c r="AO1" s="262"/>
      <c r="AP1" s="262"/>
      <c r="AQ1" s="262"/>
      <c r="AR1" s="262"/>
      <c r="AS1" s="262"/>
      <c r="AT1" s="262"/>
      <c r="AU1" s="262"/>
      <c r="AV1" s="262"/>
      <c r="AW1" s="262"/>
      <c r="AX1" s="262"/>
      <c r="AY1" s="262"/>
      <c r="AZ1" s="262"/>
      <c r="BA1" s="262"/>
      <c r="BB1" s="262"/>
      <c r="BC1" s="262"/>
      <c r="BD1" s="263"/>
    </row>
    <row r="2" spans="1:56" ht="30" customHeight="1" thickBot="1" x14ac:dyDescent="0.55000000000000004">
      <c r="A2" s="264" t="s">
        <v>0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6"/>
      <c r="O2" s="264" t="s">
        <v>1</v>
      </c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6"/>
      <c r="AC2" s="264" t="s">
        <v>2</v>
      </c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6"/>
      <c r="AQ2" s="264" t="s">
        <v>3</v>
      </c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6"/>
    </row>
    <row r="3" spans="1:56" ht="15" customHeight="1" x14ac:dyDescent="0.5">
      <c r="A3" s="317" t="s">
        <v>4</v>
      </c>
      <c r="B3" s="318"/>
      <c r="C3" s="307" t="s">
        <v>5</v>
      </c>
      <c r="D3" s="308"/>
      <c r="E3" s="309"/>
      <c r="F3" s="307" t="s">
        <v>6</v>
      </c>
      <c r="G3" s="308"/>
      <c r="H3" s="309"/>
      <c r="I3" s="307" t="s">
        <v>7</v>
      </c>
      <c r="J3" s="310"/>
      <c r="K3" s="311"/>
      <c r="L3" s="307" t="s">
        <v>8</v>
      </c>
      <c r="M3" s="310"/>
      <c r="N3" s="311"/>
      <c r="O3" s="305" t="s">
        <v>4</v>
      </c>
      <c r="P3" s="306"/>
      <c r="Q3" s="295" t="s">
        <v>5</v>
      </c>
      <c r="R3" s="303"/>
      <c r="S3" s="304"/>
      <c r="T3" s="295" t="s">
        <v>6</v>
      </c>
      <c r="U3" s="303"/>
      <c r="V3" s="304"/>
      <c r="W3" s="295" t="s">
        <v>7</v>
      </c>
      <c r="X3" s="303"/>
      <c r="Y3" s="304"/>
      <c r="Z3" s="295" t="s">
        <v>8</v>
      </c>
      <c r="AA3" s="303"/>
      <c r="AB3" s="304"/>
      <c r="AC3" s="331" t="s">
        <v>4</v>
      </c>
      <c r="AD3" s="332"/>
      <c r="AE3" s="333" t="s">
        <v>5</v>
      </c>
      <c r="AF3" s="334"/>
      <c r="AG3" s="335"/>
      <c r="AH3" s="333" t="s">
        <v>6</v>
      </c>
      <c r="AI3" s="336"/>
      <c r="AJ3" s="337"/>
      <c r="AK3" s="333" t="s">
        <v>7</v>
      </c>
      <c r="AL3" s="334"/>
      <c r="AM3" s="335"/>
      <c r="AN3" s="333" t="s">
        <v>8</v>
      </c>
      <c r="AO3" s="334"/>
      <c r="AP3" s="335"/>
      <c r="AQ3" s="329" t="s">
        <v>4</v>
      </c>
      <c r="AR3" s="330"/>
      <c r="AS3" s="319" t="s">
        <v>5</v>
      </c>
      <c r="AT3" s="320"/>
      <c r="AU3" s="321"/>
      <c r="AV3" s="319" t="s">
        <v>6</v>
      </c>
      <c r="AW3" s="320"/>
      <c r="AX3" s="321"/>
      <c r="AY3" s="319" t="s">
        <v>7</v>
      </c>
      <c r="AZ3" s="322"/>
      <c r="BA3" s="323"/>
      <c r="BB3" s="319" t="s">
        <v>8</v>
      </c>
      <c r="BC3" s="322"/>
      <c r="BD3" s="323"/>
    </row>
    <row r="4" spans="1:56" ht="30" customHeight="1" thickBot="1" x14ac:dyDescent="0.55000000000000004">
      <c r="A4" s="191">
        <v>1</v>
      </c>
      <c r="B4" s="192"/>
      <c r="C4" s="312" t="s">
        <v>9</v>
      </c>
      <c r="D4" s="315"/>
      <c r="E4" s="316"/>
      <c r="F4" s="312" t="s">
        <v>10</v>
      </c>
      <c r="G4" s="315"/>
      <c r="H4" s="316"/>
      <c r="I4" s="312" t="s">
        <v>11</v>
      </c>
      <c r="J4" s="315"/>
      <c r="K4" s="316"/>
      <c r="L4" s="312" t="s">
        <v>12</v>
      </c>
      <c r="M4" s="315"/>
      <c r="N4" s="316"/>
      <c r="O4" s="179">
        <v>1</v>
      </c>
      <c r="P4" s="180"/>
      <c r="Q4" s="298" t="s">
        <v>13</v>
      </c>
      <c r="R4" s="301"/>
      <c r="S4" s="302"/>
      <c r="T4" s="298" t="s">
        <v>9</v>
      </c>
      <c r="U4" s="301"/>
      <c r="V4" s="302"/>
      <c r="W4" s="298" t="s">
        <v>14</v>
      </c>
      <c r="X4" s="301"/>
      <c r="Y4" s="302"/>
      <c r="Z4" s="298" t="s">
        <v>15</v>
      </c>
      <c r="AA4" s="301"/>
      <c r="AB4" s="302"/>
      <c r="AC4" s="225">
        <v>1</v>
      </c>
      <c r="AD4" s="226"/>
      <c r="AE4" s="338" t="s">
        <v>16</v>
      </c>
      <c r="AF4" s="339"/>
      <c r="AG4" s="340"/>
      <c r="AH4" s="338" t="s">
        <v>17</v>
      </c>
      <c r="AI4" s="341"/>
      <c r="AJ4" s="342"/>
      <c r="AK4" s="338" t="s">
        <v>9</v>
      </c>
      <c r="AL4" s="341"/>
      <c r="AM4" s="342"/>
      <c r="AN4" s="338" t="s">
        <v>18</v>
      </c>
      <c r="AO4" s="341"/>
      <c r="AP4" s="342"/>
      <c r="AQ4" s="234">
        <v>1</v>
      </c>
      <c r="AR4" s="235"/>
      <c r="AS4" s="324" t="s">
        <v>19</v>
      </c>
      <c r="AT4" s="325"/>
      <c r="AU4" s="326"/>
      <c r="AV4" s="324" t="s">
        <v>20</v>
      </c>
      <c r="AW4" s="327"/>
      <c r="AX4" s="328"/>
      <c r="AY4" s="324" t="s">
        <v>21</v>
      </c>
      <c r="AZ4" s="325"/>
      <c r="BA4" s="326"/>
      <c r="BB4" s="324" t="s">
        <v>9</v>
      </c>
      <c r="BC4" s="325"/>
      <c r="BD4" s="326"/>
    </row>
    <row r="5" spans="1:56" ht="15" customHeight="1" x14ac:dyDescent="0.5">
      <c r="A5" s="317" t="s">
        <v>4</v>
      </c>
      <c r="B5" s="318"/>
      <c r="C5" s="307" t="s">
        <v>5</v>
      </c>
      <c r="D5" s="308"/>
      <c r="E5" s="309"/>
      <c r="F5" s="307" t="s">
        <v>6</v>
      </c>
      <c r="G5" s="308"/>
      <c r="H5" s="309"/>
      <c r="I5" s="307" t="s">
        <v>7</v>
      </c>
      <c r="J5" s="310"/>
      <c r="K5" s="311"/>
      <c r="L5" s="307" t="s">
        <v>8</v>
      </c>
      <c r="M5" s="310"/>
      <c r="N5" s="311"/>
      <c r="O5" s="305" t="s">
        <v>4</v>
      </c>
      <c r="P5" s="306"/>
      <c r="Q5" s="295" t="s">
        <v>5</v>
      </c>
      <c r="R5" s="303"/>
      <c r="S5" s="304"/>
      <c r="T5" s="295" t="s">
        <v>6</v>
      </c>
      <c r="U5" s="303"/>
      <c r="V5" s="304"/>
      <c r="W5" s="295" t="s">
        <v>7</v>
      </c>
      <c r="X5" s="303"/>
      <c r="Y5" s="304"/>
      <c r="Z5" s="295" t="s">
        <v>8</v>
      </c>
      <c r="AA5" s="303"/>
      <c r="AB5" s="304"/>
      <c r="AC5" s="331" t="s">
        <v>4</v>
      </c>
      <c r="AD5" s="332"/>
      <c r="AE5" s="333" t="s">
        <v>5</v>
      </c>
      <c r="AF5" s="334"/>
      <c r="AG5" s="335"/>
      <c r="AH5" s="333" t="s">
        <v>6</v>
      </c>
      <c r="AI5" s="336"/>
      <c r="AJ5" s="337"/>
      <c r="AK5" s="333" t="s">
        <v>7</v>
      </c>
      <c r="AL5" s="334"/>
      <c r="AM5" s="335"/>
      <c r="AN5" s="333" t="s">
        <v>8</v>
      </c>
      <c r="AO5" s="334"/>
      <c r="AP5" s="335"/>
      <c r="AQ5" s="329" t="s">
        <v>4</v>
      </c>
      <c r="AR5" s="330"/>
      <c r="AS5" s="319" t="s">
        <v>5</v>
      </c>
      <c r="AT5" s="320"/>
      <c r="AU5" s="321"/>
      <c r="AV5" s="319" t="s">
        <v>6</v>
      </c>
      <c r="AW5" s="320"/>
      <c r="AX5" s="321"/>
      <c r="AY5" s="319" t="s">
        <v>7</v>
      </c>
      <c r="AZ5" s="322"/>
      <c r="BA5" s="323"/>
      <c r="BB5" s="319" t="s">
        <v>8</v>
      </c>
      <c r="BC5" s="322"/>
      <c r="BD5" s="323"/>
    </row>
    <row r="6" spans="1:56" ht="30" customHeight="1" thickBot="1" x14ac:dyDescent="0.55000000000000004">
      <c r="A6" s="191">
        <v>2</v>
      </c>
      <c r="B6" s="192"/>
      <c r="C6" s="312" t="s">
        <v>22</v>
      </c>
      <c r="D6" s="315"/>
      <c r="E6" s="316"/>
      <c r="F6" s="312" t="s">
        <v>18</v>
      </c>
      <c r="G6" s="315"/>
      <c r="H6" s="316"/>
      <c r="I6" s="312" t="s">
        <v>20</v>
      </c>
      <c r="J6" s="313"/>
      <c r="K6" s="314"/>
      <c r="L6" s="312" t="s">
        <v>14</v>
      </c>
      <c r="M6" s="315"/>
      <c r="N6" s="316"/>
      <c r="O6" s="179">
        <v>2</v>
      </c>
      <c r="P6" s="180"/>
      <c r="Q6" s="298" t="s">
        <v>21</v>
      </c>
      <c r="R6" s="301"/>
      <c r="S6" s="302"/>
      <c r="T6" s="298" t="s">
        <v>22</v>
      </c>
      <c r="U6" s="301"/>
      <c r="V6" s="302"/>
      <c r="W6" s="298" t="s">
        <v>12</v>
      </c>
      <c r="X6" s="301"/>
      <c r="Y6" s="302"/>
      <c r="Z6" s="298" t="s">
        <v>16</v>
      </c>
      <c r="AA6" s="299"/>
      <c r="AB6" s="300"/>
      <c r="AC6" s="225">
        <v>2</v>
      </c>
      <c r="AD6" s="226"/>
      <c r="AE6" s="338" t="s">
        <v>15</v>
      </c>
      <c r="AF6" s="341"/>
      <c r="AG6" s="342"/>
      <c r="AH6" s="338" t="s">
        <v>19</v>
      </c>
      <c r="AI6" s="341"/>
      <c r="AJ6" s="342"/>
      <c r="AK6" s="338" t="s">
        <v>22</v>
      </c>
      <c r="AL6" s="341"/>
      <c r="AM6" s="342"/>
      <c r="AN6" s="338" t="s">
        <v>10</v>
      </c>
      <c r="AO6" s="341"/>
      <c r="AP6" s="342"/>
      <c r="AQ6" s="234">
        <v>2</v>
      </c>
      <c r="AR6" s="235"/>
      <c r="AS6" s="324" t="s">
        <v>17</v>
      </c>
      <c r="AT6" s="325"/>
      <c r="AU6" s="326"/>
      <c r="AV6" s="324" t="s">
        <v>11</v>
      </c>
      <c r="AW6" s="325"/>
      <c r="AX6" s="326"/>
      <c r="AY6" s="324" t="s">
        <v>13</v>
      </c>
      <c r="AZ6" s="325"/>
      <c r="BA6" s="326"/>
      <c r="BB6" s="324" t="s">
        <v>22</v>
      </c>
      <c r="BC6" s="327"/>
      <c r="BD6" s="328"/>
    </row>
    <row r="7" spans="1:56" ht="15" customHeight="1" x14ac:dyDescent="0.5">
      <c r="A7" s="317" t="s">
        <v>4</v>
      </c>
      <c r="B7" s="318"/>
      <c r="C7" s="307" t="s">
        <v>5</v>
      </c>
      <c r="D7" s="308"/>
      <c r="E7" s="309"/>
      <c r="F7" s="307" t="s">
        <v>6</v>
      </c>
      <c r="G7" s="308"/>
      <c r="H7" s="309"/>
      <c r="I7" s="307" t="s">
        <v>7</v>
      </c>
      <c r="J7" s="310"/>
      <c r="K7" s="311"/>
      <c r="L7" s="307" t="s">
        <v>8</v>
      </c>
      <c r="M7" s="310"/>
      <c r="N7" s="311"/>
      <c r="O7" s="305" t="s">
        <v>4</v>
      </c>
      <c r="P7" s="306"/>
      <c r="Q7" s="295" t="s">
        <v>5</v>
      </c>
      <c r="R7" s="303"/>
      <c r="S7" s="304"/>
      <c r="T7" s="295" t="s">
        <v>6</v>
      </c>
      <c r="U7" s="303"/>
      <c r="V7" s="304"/>
      <c r="W7" s="295" t="s">
        <v>7</v>
      </c>
      <c r="X7" s="303"/>
      <c r="Y7" s="304"/>
      <c r="Z7" s="295" t="s">
        <v>8</v>
      </c>
      <c r="AA7" s="303"/>
      <c r="AB7" s="304"/>
      <c r="AC7" s="331" t="s">
        <v>4</v>
      </c>
      <c r="AD7" s="332"/>
      <c r="AE7" s="333" t="s">
        <v>5</v>
      </c>
      <c r="AF7" s="334"/>
      <c r="AG7" s="335"/>
      <c r="AH7" s="333" t="s">
        <v>6</v>
      </c>
      <c r="AI7" s="336"/>
      <c r="AJ7" s="337"/>
      <c r="AK7" s="333" t="s">
        <v>7</v>
      </c>
      <c r="AL7" s="334"/>
      <c r="AM7" s="335"/>
      <c r="AN7" s="333" t="s">
        <v>8</v>
      </c>
      <c r="AO7" s="334"/>
      <c r="AP7" s="335"/>
      <c r="AQ7" s="329" t="s">
        <v>4</v>
      </c>
      <c r="AR7" s="330"/>
      <c r="AS7" s="319" t="s">
        <v>5</v>
      </c>
      <c r="AT7" s="320"/>
      <c r="AU7" s="321"/>
      <c r="AV7" s="319" t="s">
        <v>6</v>
      </c>
      <c r="AW7" s="320"/>
      <c r="AX7" s="321"/>
      <c r="AY7" s="319" t="s">
        <v>7</v>
      </c>
      <c r="AZ7" s="322"/>
      <c r="BA7" s="323"/>
      <c r="BB7" s="319" t="s">
        <v>8</v>
      </c>
      <c r="BC7" s="322"/>
      <c r="BD7" s="323"/>
    </row>
    <row r="8" spans="1:56" ht="30" customHeight="1" thickBot="1" x14ac:dyDescent="0.55000000000000004">
      <c r="A8" s="191">
        <v>3</v>
      </c>
      <c r="B8" s="192"/>
      <c r="C8" s="312" t="s">
        <v>23</v>
      </c>
      <c r="D8" s="315"/>
      <c r="E8" s="316"/>
      <c r="F8" s="312" t="s">
        <v>13</v>
      </c>
      <c r="G8" s="315"/>
      <c r="H8" s="316"/>
      <c r="I8" s="312" t="s">
        <v>16</v>
      </c>
      <c r="J8" s="313"/>
      <c r="K8" s="314"/>
      <c r="L8" s="312" t="s">
        <v>19</v>
      </c>
      <c r="M8" s="315"/>
      <c r="N8" s="316"/>
      <c r="O8" s="179">
        <v>3</v>
      </c>
      <c r="P8" s="180"/>
      <c r="Q8" s="298" t="s">
        <v>10</v>
      </c>
      <c r="R8" s="301"/>
      <c r="S8" s="302"/>
      <c r="T8" s="298" t="s">
        <v>23</v>
      </c>
      <c r="U8" s="301"/>
      <c r="V8" s="302"/>
      <c r="W8" s="298" t="s">
        <v>17</v>
      </c>
      <c r="X8" s="301"/>
      <c r="Y8" s="302"/>
      <c r="Z8" s="298" t="s">
        <v>20</v>
      </c>
      <c r="AA8" s="299"/>
      <c r="AB8" s="300"/>
      <c r="AC8" s="225">
        <v>3</v>
      </c>
      <c r="AD8" s="226"/>
      <c r="AE8" s="338" t="s">
        <v>11</v>
      </c>
      <c r="AF8" s="341"/>
      <c r="AG8" s="342"/>
      <c r="AH8" s="338" t="s">
        <v>14</v>
      </c>
      <c r="AI8" s="341"/>
      <c r="AJ8" s="342"/>
      <c r="AK8" s="338" t="s">
        <v>23</v>
      </c>
      <c r="AL8" s="341"/>
      <c r="AM8" s="342"/>
      <c r="AN8" s="338" t="s">
        <v>21</v>
      </c>
      <c r="AO8" s="341"/>
      <c r="AP8" s="342"/>
      <c r="AQ8" s="234">
        <v>3</v>
      </c>
      <c r="AR8" s="235"/>
      <c r="AS8" s="324" t="s">
        <v>12</v>
      </c>
      <c r="AT8" s="325"/>
      <c r="AU8" s="326"/>
      <c r="AV8" s="324" t="s">
        <v>15</v>
      </c>
      <c r="AW8" s="325"/>
      <c r="AX8" s="326"/>
      <c r="AY8" s="324" t="s">
        <v>18</v>
      </c>
      <c r="AZ8" s="325"/>
      <c r="BA8" s="326"/>
      <c r="BB8" s="324" t="s">
        <v>23</v>
      </c>
      <c r="BC8" s="327"/>
      <c r="BD8" s="328"/>
    </row>
    <row r="9" spans="1:56" ht="15" customHeight="1" x14ac:dyDescent="0.5">
      <c r="A9" s="317" t="s">
        <v>4</v>
      </c>
      <c r="B9" s="318"/>
      <c r="C9" s="307" t="s">
        <v>5</v>
      </c>
      <c r="D9" s="308"/>
      <c r="E9" s="309"/>
      <c r="F9" s="307" t="s">
        <v>6</v>
      </c>
      <c r="G9" s="308"/>
      <c r="H9" s="309"/>
      <c r="I9" s="307" t="s">
        <v>7</v>
      </c>
      <c r="J9" s="310"/>
      <c r="K9" s="311"/>
      <c r="L9" s="307" t="s">
        <v>8</v>
      </c>
      <c r="M9" s="310"/>
      <c r="N9" s="311"/>
      <c r="O9" s="305" t="s">
        <v>4</v>
      </c>
      <c r="P9" s="306"/>
      <c r="Q9" s="295" t="s">
        <v>5</v>
      </c>
      <c r="R9" s="303"/>
      <c r="S9" s="304"/>
      <c r="T9" s="295" t="s">
        <v>6</v>
      </c>
      <c r="U9" s="303"/>
      <c r="V9" s="304"/>
      <c r="W9" s="295" t="s">
        <v>7</v>
      </c>
      <c r="X9" s="303"/>
      <c r="Y9" s="304"/>
      <c r="Z9" s="295" t="s">
        <v>8</v>
      </c>
      <c r="AA9" s="303"/>
      <c r="AB9" s="304"/>
      <c r="AC9" s="331" t="s">
        <v>4</v>
      </c>
      <c r="AD9" s="332"/>
      <c r="AE9" s="333" t="s">
        <v>5</v>
      </c>
      <c r="AF9" s="334"/>
      <c r="AG9" s="335"/>
      <c r="AH9" s="333" t="s">
        <v>6</v>
      </c>
      <c r="AI9" s="336"/>
      <c r="AJ9" s="337"/>
      <c r="AK9" s="333" t="s">
        <v>7</v>
      </c>
      <c r="AL9" s="334"/>
      <c r="AM9" s="335"/>
      <c r="AN9" s="333" t="s">
        <v>8</v>
      </c>
      <c r="AO9" s="334"/>
      <c r="AP9" s="335"/>
      <c r="AQ9" s="329" t="s">
        <v>4</v>
      </c>
      <c r="AR9" s="330"/>
      <c r="AS9" s="319" t="s">
        <v>5</v>
      </c>
      <c r="AT9" s="320"/>
      <c r="AU9" s="321"/>
      <c r="AV9" s="319" t="s">
        <v>6</v>
      </c>
      <c r="AW9" s="320"/>
      <c r="AX9" s="321"/>
      <c r="AY9" s="319" t="s">
        <v>7</v>
      </c>
      <c r="AZ9" s="322"/>
      <c r="BA9" s="323"/>
      <c r="BB9" s="319" t="s">
        <v>8</v>
      </c>
      <c r="BC9" s="322"/>
      <c r="BD9" s="323"/>
    </row>
    <row r="10" spans="1:56" ht="30" customHeight="1" thickBot="1" x14ac:dyDescent="0.55000000000000004">
      <c r="A10" s="191">
        <v>4</v>
      </c>
      <c r="B10" s="192"/>
      <c r="C10" s="312" t="s">
        <v>24</v>
      </c>
      <c r="D10" s="315"/>
      <c r="E10" s="316"/>
      <c r="F10" s="312" t="s">
        <v>21</v>
      </c>
      <c r="G10" s="315"/>
      <c r="H10" s="316"/>
      <c r="I10" s="312" t="s">
        <v>15</v>
      </c>
      <c r="J10" s="315"/>
      <c r="K10" s="316"/>
      <c r="L10" s="312" t="s">
        <v>17</v>
      </c>
      <c r="M10" s="315"/>
      <c r="N10" s="316"/>
      <c r="O10" s="179">
        <v>4</v>
      </c>
      <c r="P10" s="180"/>
      <c r="Q10" s="298" t="s">
        <v>18</v>
      </c>
      <c r="R10" s="301"/>
      <c r="S10" s="302"/>
      <c r="T10" s="298" t="s">
        <v>24</v>
      </c>
      <c r="U10" s="301"/>
      <c r="V10" s="302"/>
      <c r="W10" s="298" t="s">
        <v>19</v>
      </c>
      <c r="X10" s="301"/>
      <c r="Y10" s="302"/>
      <c r="Z10" s="298" t="s">
        <v>11</v>
      </c>
      <c r="AA10" s="301"/>
      <c r="AB10" s="302"/>
      <c r="AC10" s="225">
        <v>4</v>
      </c>
      <c r="AD10" s="226"/>
      <c r="AE10" s="338" t="s">
        <v>20</v>
      </c>
      <c r="AF10" s="339"/>
      <c r="AG10" s="340"/>
      <c r="AH10" s="338" t="s">
        <v>12</v>
      </c>
      <c r="AI10" s="341"/>
      <c r="AJ10" s="342"/>
      <c r="AK10" s="338" t="s">
        <v>24</v>
      </c>
      <c r="AL10" s="341"/>
      <c r="AM10" s="342"/>
      <c r="AN10" s="338" t="s">
        <v>13</v>
      </c>
      <c r="AO10" s="341"/>
      <c r="AP10" s="342"/>
      <c r="AQ10" s="234">
        <v>4</v>
      </c>
      <c r="AR10" s="235"/>
      <c r="AS10" s="324" t="s">
        <v>14</v>
      </c>
      <c r="AT10" s="325"/>
      <c r="AU10" s="326"/>
      <c r="AV10" s="324" t="s">
        <v>16</v>
      </c>
      <c r="AW10" s="327"/>
      <c r="AX10" s="328"/>
      <c r="AY10" s="324" t="s">
        <v>10</v>
      </c>
      <c r="AZ10" s="325"/>
      <c r="BA10" s="326"/>
      <c r="BB10" s="324" t="s">
        <v>24</v>
      </c>
      <c r="BC10" s="325"/>
      <c r="BD10" s="326"/>
    </row>
    <row r="11" spans="1:56" ht="15" hidden="1" customHeight="1" x14ac:dyDescent="0.5">
      <c r="A11" s="317" t="s">
        <v>4</v>
      </c>
      <c r="B11" s="318"/>
      <c r="C11" s="307" t="s">
        <v>5</v>
      </c>
      <c r="D11" s="308"/>
      <c r="E11" s="309"/>
      <c r="F11" s="307" t="s">
        <v>6</v>
      </c>
      <c r="G11" s="308"/>
      <c r="H11" s="309"/>
      <c r="I11" s="307" t="s">
        <v>7</v>
      </c>
      <c r="J11" s="308"/>
      <c r="K11" s="309"/>
      <c r="L11" s="307" t="s">
        <v>8</v>
      </c>
      <c r="M11" s="308"/>
      <c r="N11" s="309"/>
      <c r="O11" s="317" t="s">
        <v>4</v>
      </c>
      <c r="P11" s="318"/>
      <c r="Q11" s="307" t="s">
        <v>5</v>
      </c>
      <c r="R11" s="308"/>
      <c r="S11" s="309"/>
      <c r="T11" s="307" t="s">
        <v>6</v>
      </c>
      <c r="U11" s="308"/>
      <c r="V11" s="309"/>
      <c r="W11" s="307" t="s">
        <v>7</v>
      </c>
      <c r="X11" s="308"/>
      <c r="Y11" s="309"/>
      <c r="Z11" s="307" t="s">
        <v>8</v>
      </c>
      <c r="AA11" s="308"/>
      <c r="AB11" s="309"/>
      <c r="AC11" s="317" t="s">
        <v>4</v>
      </c>
      <c r="AD11" s="318"/>
      <c r="AE11" s="307" t="s">
        <v>5</v>
      </c>
      <c r="AF11" s="308"/>
      <c r="AG11" s="309"/>
      <c r="AH11" s="307" t="s">
        <v>6</v>
      </c>
      <c r="AI11" s="308"/>
      <c r="AJ11" s="309"/>
      <c r="AK11" s="307" t="s">
        <v>7</v>
      </c>
      <c r="AL11" s="310"/>
      <c r="AM11" s="311"/>
      <c r="AN11" s="307" t="s">
        <v>8</v>
      </c>
      <c r="AO11" s="310"/>
      <c r="AP11" s="311"/>
      <c r="AQ11" s="317" t="s">
        <v>4</v>
      </c>
      <c r="AR11" s="318"/>
      <c r="AS11" s="307" t="s">
        <v>5</v>
      </c>
      <c r="AT11" s="308"/>
      <c r="AU11" s="309"/>
      <c r="AV11" s="307" t="s">
        <v>6</v>
      </c>
      <c r="AW11" s="308"/>
      <c r="AX11" s="309"/>
      <c r="AY11" s="307" t="s">
        <v>7</v>
      </c>
      <c r="AZ11" s="310"/>
      <c r="BA11" s="311"/>
      <c r="BB11" s="307" t="s">
        <v>8</v>
      </c>
      <c r="BC11" s="310"/>
      <c r="BD11" s="311"/>
    </row>
    <row r="12" spans="1:56" ht="30" hidden="1" customHeight="1" thickBot="1" x14ac:dyDescent="0.55000000000000004">
      <c r="A12" s="191">
        <v>5</v>
      </c>
      <c r="B12" s="192"/>
      <c r="C12" s="312" t="s">
        <v>25</v>
      </c>
      <c r="D12" s="315"/>
      <c r="E12" s="316"/>
      <c r="F12" s="312" t="s">
        <v>26</v>
      </c>
      <c r="G12" s="315"/>
      <c r="H12" s="316"/>
      <c r="I12" s="312" t="s">
        <v>27</v>
      </c>
      <c r="J12" s="315"/>
      <c r="K12" s="316"/>
      <c r="L12" s="312" t="s">
        <v>28</v>
      </c>
      <c r="M12" s="315"/>
      <c r="N12" s="316"/>
      <c r="O12" s="191">
        <v>5</v>
      </c>
      <c r="P12" s="192"/>
      <c r="Q12" s="312" t="s">
        <v>29</v>
      </c>
      <c r="R12" s="315"/>
      <c r="S12" s="316"/>
      <c r="T12" s="312" t="s">
        <v>30</v>
      </c>
      <c r="U12" s="315"/>
      <c r="V12" s="316"/>
      <c r="W12" s="312" t="s">
        <v>31</v>
      </c>
      <c r="X12" s="315"/>
      <c r="Y12" s="316"/>
      <c r="Z12" s="312" t="s">
        <v>25</v>
      </c>
      <c r="AA12" s="315"/>
      <c r="AB12" s="316"/>
      <c r="AC12" s="191">
        <v>5</v>
      </c>
      <c r="AD12" s="192"/>
      <c r="AE12" s="312" t="s">
        <v>32</v>
      </c>
      <c r="AF12" s="315"/>
      <c r="AG12" s="316"/>
      <c r="AH12" s="312" t="s">
        <v>33</v>
      </c>
      <c r="AI12" s="315"/>
      <c r="AJ12" s="316"/>
      <c r="AK12" s="312" t="s">
        <v>25</v>
      </c>
      <c r="AL12" s="313"/>
      <c r="AM12" s="314"/>
      <c r="AN12" s="312" t="s">
        <v>34</v>
      </c>
      <c r="AO12" s="313"/>
      <c r="AP12" s="314"/>
      <c r="AQ12" s="191">
        <v>5</v>
      </c>
      <c r="AR12" s="192"/>
      <c r="AS12" s="312" t="s">
        <v>35</v>
      </c>
      <c r="AT12" s="313"/>
      <c r="AU12" s="314"/>
      <c r="AV12" s="312" t="s">
        <v>36</v>
      </c>
      <c r="AW12" s="313"/>
      <c r="AX12" s="314"/>
      <c r="AY12" s="312" t="s">
        <v>37</v>
      </c>
      <c r="AZ12" s="315"/>
      <c r="BA12" s="316"/>
      <c r="BB12" s="312" t="s">
        <v>25</v>
      </c>
      <c r="BC12" s="315"/>
      <c r="BD12" s="316"/>
    </row>
    <row r="13" spans="1:56" ht="15" hidden="1" customHeight="1" x14ac:dyDescent="0.5">
      <c r="A13" s="317" t="s">
        <v>4</v>
      </c>
      <c r="B13" s="318"/>
      <c r="C13" s="307" t="s">
        <v>5</v>
      </c>
      <c r="D13" s="308"/>
      <c r="E13" s="309"/>
      <c r="F13" s="307" t="s">
        <v>6</v>
      </c>
      <c r="G13" s="308"/>
      <c r="H13" s="309"/>
      <c r="I13" s="307" t="s">
        <v>7</v>
      </c>
      <c r="J13" s="308"/>
      <c r="K13" s="309"/>
      <c r="L13" s="307" t="s">
        <v>8</v>
      </c>
      <c r="M13" s="308"/>
      <c r="N13" s="309"/>
      <c r="O13" s="317" t="s">
        <v>4</v>
      </c>
      <c r="P13" s="318"/>
      <c r="Q13" s="307" t="s">
        <v>5</v>
      </c>
      <c r="R13" s="308"/>
      <c r="S13" s="309"/>
      <c r="T13" s="307" t="s">
        <v>6</v>
      </c>
      <c r="U13" s="308"/>
      <c r="V13" s="309"/>
      <c r="W13" s="307" t="s">
        <v>7</v>
      </c>
      <c r="X13" s="308"/>
      <c r="Y13" s="309"/>
      <c r="Z13" s="307" t="s">
        <v>8</v>
      </c>
      <c r="AA13" s="308"/>
      <c r="AB13" s="309"/>
      <c r="AC13" s="317" t="s">
        <v>4</v>
      </c>
      <c r="AD13" s="318"/>
      <c r="AE13" s="307" t="s">
        <v>5</v>
      </c>
      <c r="AF13" s="308"/>
      <c r="AG13" s="309"/>
      <c r="AH13" s="307" t="s">
        <v>6</v>
      </c>
      <c r="AI13" s="308"/>
      <c r="AJ13" s="309"/>
      <c r="AK13" s="307" t="s">
        <v>7</v>
      </c>
      <c r="AL13" s="310"/>
      <c r="AM13" s="311"/>
      <c r="AN13" s="307" t="s">
        <v>8</v>
      </c>
      <c r="AO13" s="310"/>
      <c r="AP13" s="311"/>
      <c r="AQ13" s="317" t="s">
        <v>4</v>
      </c>
      <c r="AR13" s="318"/>
      <c r="AS13" s="307" t="s">
        <v>5</v>
      </c>
      <c r="AT13" s="308"/>
      <c r="AU13" s="309"/>
      <c r="AV13" s="307" t="s">
        <v>6</v>
      </c>
      <c r="AW13" s="308"/>
      <c r="AX13" s="309"/>
      <c r="AY13" s="307" t="s">
        <v>7</v>
      </c>
      <c r="AZ13" s="310"/>
      <c r="BA13" s="311"/>
      <c r="BB13" s="307" t="s">
        <v>8</v>
      </c>
      <c r="BC13" s="310"/>
      <c r="BD13" s="311"/>
    </row>
    <row r="14" spans="1:56" ht="30" hidden="1" customHeight="1" thickBot="1" x14ac:dyDescent="0.55000000000000004">
      <c r="A14" s="191">
        <v>6</v>
      </c>
      <c r="B14" s="192"/>
      <c r="C14" s="312" t="s">
        <v>35</v>
      </c>
      <c r="D14" s="315"/>
      <c r="E14" s="316"/>
      <c r="F14" s="312" t="s">
        <v>32</v>
      </c>
      <c r="G14" s="315"/>
      <c r="H14" s="316"/>
      <c r="I14" s="312" t="s">
        <v>38</v>
      </c>
      <c r="J14" s="315"/>
      <c r="K14" s="316"/>
      <c r="L14" s="312" t="s">
        <v>30</v>
      </c>
      <c r="M14" s="315"/>
      <c r="N14" s="316"/>
      <c r="O14" s="191">
        <v>6</v>
      </c>
      <c r="P14" s="192"/>
      <c r="Q14" s="312" t="s">
        <v>37</v>
      </c>
      <c r="R14" s="315"/>
      <c r="S14" s="316"/>
      <c r="T14" s="312" t="s">
        <v>28</v>
      </c>
      <c r="U14" s="315"/>
      <c r="V14" s="316"/>
      <c r="W14" s="312" t="s">
        <v>34</v>
      </c>
      <c r="X14" s="315"/>
      <c r="Y14" s="316"/>
      <c r="Z14" s="312" t="s">
        <v>38</v>
      </c>
      <c r="AA14" s="315"/>
      <c r="AB14" s="316"/>
      <c r="AC14" s="191">
        <v>6</v>
      </c>
      <c r="AD14" s="192"/>
      <c r="AE14" s="312" t="s">
        <v>38</v>
      </c>
      <c r="AF14" s="315"/>
      <c r="AG14" s="316"/>
      <c r="AH14" s="312" t="s">
        <v>36</v>
      </c>
      <c r="AI14" s="315"/>
      <c r="AJ14" s="316"/>
      <c r="AK14" s="312" t="s">
        <v>26</v>
      </c>
      <c r="AL14" s="313"/>
      <c r="AM14" s="314"/>
      <c r="AN14" s="312" t="s">
        <v>29</v>
      </c>
      <c r="AO14" s="313"/>
      <c r="AP14" s="314"/>
      <c r="AQ14" s="191">
        <v>6</v>
      </c>
      <c r="AR14" s="192"/>
      <c r="AS14" s="312" t="s">
        <v>33</v>
      </c>
      <c r="AT14" s="315"/>
      <c r="AU14" s="316"/>
      <c r="AV14" s="312" t="s">
        <v>31</v>
      </c>
      <c r="AW14" s="315"/>
      <c r="AX14" s="316"/>
      <c r="AY14" s="312" t="s">
        <v>38</v>
      </c>
      <c r="AZ14" s="313"/>
      <c r="BA14" s="314"/>
      <c r="BB14" s="312" t="s">
        <v>27</v>
      </c>
      <c r="BC14" s="313"/>
      <c r="BD14" s="314"/>
    </row>
    <row r="15" spans="1:56" ht="15" hidden="1" customHeight="1" x14ac:dyDescent="0.5">
      <c r="A15" s="317" t="s">
        <v>4</v>
      </c>
      <c r="B15" s="318"/>
      <c r="C15" s="307" t="s">
        <v>5</v>
      </c>
      <c r="D15" s="308"/>
      <c r="E15" s="309"/>
      <c r="F15" s="307" t="s">
        <v>6</v>
      </c>
      <c r="G15" s="308"/>
      <c r="H15" s="309"/>
      <c r="I15" s="307" t="s">
        <v>7</v>
      </c>
      <c r="J15" s="308"/>
      <c r="K15" s="309"/>
      <c r="L15" s="307" t="s">
        <v>8</v>
      </c>
      <c r="M15" s="308"/>
      <c r="N15" s="309"/>
      <c r="O15" s="317" t="s">
        <v>4</v>
      </c>
      <c r="P15" s="318"/>
      <c r="Q15" s="307" t="s">
        <v>5</v>
      </c>
      <c r="R15" s="308"/>
      <c r="S15" s="309"/>
      <c r="T15" s="307" t="s">
        <v>6</v>
      </c>
      <c r="U15" s="308"/>
      <c r="V15" s="309"/>
      <c r="W15" s="307" t="s">
        <v>7</v>
      </c>
      <c r="X15" s="308"/>
      <c r="Y15" s="309"/>
      <c r="Z15" s="307" t="s">
        <v>8</v>
      </c>
      <c r="AA15" s="308"/>
      <c r="AB15" s="309"/>
      <c r="AC15" s="317" t="s">
        <v>4</v>
      </c>
      <c r="AD15" s="318"/>
      <c r="AE15" s="307" t="s">
        <v>5</v>
      </c>
      <c r="AF15" s="308"/>
      <c r="AG15" s="309"/>
      <c r="AH15" s="307" t="s">
        <v>6</v>
      </c>
      <c r="AI15" s="308"/>
      <c r="AJ15" s="309"/>
      <c r="AK15" s="307" t="s">
        <v>7</v>
      </c>
      <c r="AL15" s="310"/>
      <c r="AM15" s="311"/>
      <c r="AN15" s="307" t="s">
        <v>8</v>
      </c>
      <c r="AO15" s="310"/>
      <c r="AP15" s="311"/>
      <c r="AQ15" s="317" t="s">
        <v>4</v>
      </c>
      <c r="AR15" s="318"/>
      <c r="AS15" s="307" t="s">
        <v>5</v>
      </c>
      <c r="AT15" s="308"/>
      <c r="AU15" s="309"/>
      <c r="AV15" s="307" t="s">
        <v>6</v>
      </c>
      <c r="AW15" s="308"/>
      <c r="AX15" s="309"/>
      <c r="AY15" s="307" t="s">
        <v>7</v>
      </c>
      <c r="AZ15" s="310"/>
      <c r="BA15" s="311"/>
      <c r="BB15" s="307" t="s">
        <v>8</v>
      </c>
      <c r="BC15" s="310"/>
      <c r="BD15" s="311"/>
    </row>
    <row r="16" spans="1:56" ht="30" hidden="1" customHeight="1" thickBot="1" x14ac:dyDescent="0.55000000000000004">
      <c r="A16" s="191">
        <v>7</v>
      </c>
      <c r="B16" s="192"/>
      <c r="C16" s="312" t="s">
        <v>31</v>
      </c>
      <c r="D16" s="315"/>
      <c r="E16" s="316"/>
      <c r="F16" s="312" t="s">
        <v>34</v>
      </c>
      <c r="G16" s="315"/>
      <c r="H16" s="316"/>
      <c r="I16" s="312" t="s">
        <v>36</v>
      </c>
      <c r="J16" s="315"/>
      <c r="K16" s="316"/>
      <c r="L16" s="312" t="s">
        <v>39</v>
      </c>
      <c r="M16" s="315"/>
      <c r="N16" s="316"/>
      <c r="O16" s="191">
        <v>7</v>
      </c>
      <c r="P16" s="192"/>
      <c r="Q16" s="312" t="s">
        <v>39</v>
      </c>
      <c r="R16" s="315"/>
      <c r="S16" s="316"/>
      <c r="T16" s="312" t="s">
        <v>35</v>
      </c>
      <c r="U16" s="315"/>
      <c r="V16" s="316"/>
      <c r="W16" s="312" t="s">
        <v>33</v>
      </c>
      <c r="X16" s="315"/>
      <c r="Y16" s="316"/>
      <c r="Z16" s="312" t="s">
        <v>26</v>
      </c>
      <c r="AA16" s="315"/>
      <c r="AB16" s="316"/>
      <c r="AC16" s="191">
        <v>7</v>
      </c>
      <c r="AD16" s="192"/>
      <c r="AE16" s="312" t="s">
        <v>27</v>
      </c>
      <c r="AF16" s="315"/>
      <c r="AG16" s="316"/>
      <c r="AH16" s="312" t="s">
        <v>37</v>
      </c>
      <c r="AI16" s="315"/>
      <c r="AJ16" s="316"/>
      <c r="AK16" s="312" t="s">
        <v>30</v>
      </c>
      <c r="AL16" s="313"/>
      <c r="AM16" s="314"/>
      <c r="AN16" s="312" t="s">
        <v>39</v>
      </c>
      <c r="AO16" s="313"/>
      <c r="AP16" s="314"/>
      <c r="AQ16" s="191">
        <v>7</v>
      </c>
      <c r="AR16" s="192"/>
      <c r="AS16" s="312" t="s">
        <v>32</v>
      </c>
      <c r="AT16" s="315"/>
      <c r="AU16" s="316"/>
      <c r="AV16" s="312" t="s">
        <v>39</v>
      </c>
      <c r="AW16" s="313"/>
      <c r="AX16" s="314"/>
      <c r="AY16" s="312" t="s">
        <v>29</v>
      </c>
      <c r="AZ16" s="313"/>
      <c r="BA16" s="314"/>
      <c r="BB16" s="312" t="s">
        <v>28</v>
      </c>
      <c r="BC16" s="313"/>
      <c r="BD16" s="314"/>
    </row>
    <row r="17" spans="1:56" ht="15" hidden="1" customHeight="1" x14ac:dyDescent="0.5">
      <c r="A17" s="317" t="s">
        <v>4</v>
      </c>
      <c r="B17" s="318"/>
      <c r="C17" s="307" t="s">
        <v>5</v>
      </c>
      <c r="D17" s="308"/>
      <c r="E17" s="309"/>
      <c r="F17" s="307" t="s">
        <v>6</v>
      </c>
      <c r="G17" s="308"/>
      <c r="H17" s="309"/>
      <c r="I17" s="307" t="s">
        <v>7</v>
      </c>
      <c r="J17" s="308"/>
      <c r="K17" s="309"/>
      <c r="L17" s="307" t="s">
        <v>8</v>
      </c>
      <c r="M17" s="308"/>
      <c r="N17" s="309"/>
      <c r="O17" s="317" t="s">
        <v>4</v>
      </c>
      <c r="P17" s="318"/>
      <c r="Q17" s="307" t="s">
        <v>5</v>
      </c>
      <c r="R17" s="308"/>
      <c r="S17" s="309"/>
      <c r="T17" s="307" t="s">
        <v>6</v>
      </c>
      <c r="U17" s="308"/>
      <c r="V17" s="309"/>
      <c r="W17" s="307" t="s">
        <v>7</v>
      </c>
      <c r="X17" s="308"/>
      <c r="Y17" s="309"/>
      <c r="Z17" s="307" t="s">
        <v>8</v>
      </c>
      <c r="AA17" s="308"/>
      <c r="AB17" s="309"/>
      <c r="AC17" s="317" t="s">
        <v>4</v>
      </c>
      <c r="AD17" s="318"/>
      <c r="AE17" s="307" t="s">
        <v>5</v>
      </c>
      <c r="AF17" s="308"/>
      <c r="AG17" s="309"/>
      <c r="AH17" s="307" t="s">
        <v>6</v>
      </c>
      <c r="AI17" s="308"/>
      <c r="AJ17" s="309"/>
      <c r="AK17" s="307" t="s">
        <v>7</v>
      </c>
      <c r="AL17" s="310"/>
      <c r="AM17" s="311"/>
      <c r="AN17" s="307" t="s">
        <v>8</v>
      </c>
      <c r="AO17" s="310"/>
      <c r="AP17" s="311"/>
      <c r="AQ17" s="317" t="s">
        <v>4</v>
      </c>
      <c r="AR17" s="318"/>
      <c r="AS17" s="307" t="s">
        <v>5</v>
      </c>
      <c r="AT17" s="308"/>
      <c r="AU17" s="309"/>
      <c r="AV17" s="307" t="s">
        <v>6</v>
      </c>
      <c r="AW17" s="308"/>
      <c r="AX17" s="309"/>
      <c r="AY17" s="307" t="s">
        <v>7</v>
      </c>
      <c r="AZ17" s="310"/>
      <c r="BA17" s="311"/>
      <c r="BB17" s="307" t="s">
        <v>8</v>
      </c>
      <c r="BC17" s="310"/>
      <c r="BD17" s="311"/>
    </row>
    <row r="18" spans="1:56" ht="30" hidden="1" customHeight="1" thickBot="1" x14ac:dyDescent="0.55000000000000004">
      <c r="A18" s="191">
        <v>8</v>
      </c>
      <c r="B18" s="192"/>
      <c r="C18" s="312" t="s">
        <v>33</v>
      </c>
      <c r="D18" s="315"/>
      <c r="E18" s="316"/>
      <c r="F18" s="312" t="s">
        <v>29</v>
      </c>
      <c r="G18" s="315"/>
      <c r="H18" s="316"/>
      <c r="I18" s="312" t="s">
        <v>37</v>
      </c>
      <c r="J18" s="315"/>
      <c r="K18" s="316"/>
      <c r="L18" s="312" t="s">
        <v>40</v>
      </c>
      <c r="M18" s="315"/>
      <c r="N18" s="316"/>
      <c r="O18" s="191">
        <v>8</v>
      </c>
      <c r="P18" s="192"/>
      <c r="Q18" s="312" t="s">
        <v>36</v>
      </c>
      <c r="R18" s="315"/>
      <c r="S18" s="316"/>
      <c r="T18" s="312" t="s">
        <v>27</v>
      </c>
      <c r="U18" s="315"/>
      <c r="V18" s="316"/>
      <c r="W18" s="312" t="s">
        <v>40</v>
      </c>
      <c r="X18" s="315"/>
      <c r="Y18" s="316"/>
      <c r="Z18" s="312" t="s">
        <v>32</v>
      </c>
      <c r="AA18" s="315"/>
      <c r="AB18" s="316"/>
      <c r="AC18" s="191">
        <v>8</v>
      </c>
      <c r="AD18" s="192"/>
      <c r="AE18" s="312" t="s">
        <v>28</v>
      </c>
      <c r="AF18" s="315"/>
      <c r="AG18" s="316"/>
      <c r="AH18" s="312" t="s">
        <v>31</v>
      </c>
      <c r="AI18" s="315"/>
      <c r="AJ18" s="316"/>
      <c r="AK18" s="312" t="s">
        <v>35</v>
      </c>
      <c r="AL18" s="313"/>
      <c r="AM18" s="314"/>
      <c r="AN18" s="312" t="s">
        <v>40</v>
      </c>
      <c r="AO18" s="313"/>
      <c r="AP18" s="314"/>
      <c r="AQ18" s="191">
        <v>8</v>
      </c>
      <c r="AR18" s="192"/>
      <c r="AS18" s="312" t="s">
        <v>40</v>
      </c>
      <c r="AT18" s="313"/>
      <c r="AU18" s="314"/>
      <c r="AV18" s="312" t="s">
        <v>34</v>
      </c>
      <c r="AW18" s="315"/>
      <c r="AX18" s="316"/>
      <c r="AY18" s="312" t="s">
        <v>30</v>
      </c>
      <c r="AZ18" s="313"/>
      <c r="BA18" s="314"/>
      <c r="BB18" s="312" t="s">
        <v>26</v>
      </c>
      <c r="BC18" s="313"/>
      <c r="BD18" s="314"/>
    </row>
    <row r="19" spans="1:56" ht="15" hidden="1" customHeight="1" x14ac:dyDescent="0.5">
      <c r="A19" s="305" t="s">
        <v>4</v>
      </c>
      <c r="B19" s="306"/>
      <c r="C19" s="295" t="s">
        <v>5</v>
      </c>
      <c r="D19" s="303"/>
      <c r="E19" s="304"/>
      <c r="F19" s="295" t="s">
        <v>6</v>
      </c>
      <c r="G19" s="303"/>
      <c r="H19" s="304"/>
      <c r="I19" s="295" t="s">
        <v>7</v>
      </c>
      <c r="J19" s="303"/>
      <c r="K19" s="304"/>
      <c r="L19" s="295" t="s">
        <v>8</v>
      </c>
      <c r="M19" s="303"/>
      <c r="N19" s="304"/>
      <c r="O19" s="305" t="s">
        <v>4</v>
      </c>
      <c r="P19" s="306"/>
      <c r="Q19" s="295" t="s">
        <v>5</v>
      </c>
      <c r="R19" s="303"/>
      <c r="S19" s="304"/>
      <c r="T19" s="295" t="s">
        <v>6</v>
      </c>
      <c r="U19" s="303"/>
      <c r="V19" s="304"/>
      <c r="W19" s="295" t="s">
        <v>7</v>
      </c>
      <c r="X19" s="303"/>
      <c r="Y19" s="304"/>
      <c r="Z19" s="295" t="s">
        <v>8</v>
      </c>
      <c r="AA19" s="303"/>
      <c r="AB19" s="304"/>
      <c r="AC19" s="305" t="s">
        <v>4</v>
      </c>
      <c r="AD19" s="306"/>
      <c r="AE19" s="295" t="s">
        <v>5</v>
      </c>
      <c r="AF19" s="303"/>
      <c r="AG19" s="304"/>
      <c r="AH19" s="295" t="s">
        <v>6</v>
      </c>
      <c r="AI19" s="303"/>
      <c r="AJ19" s="304"/>
      <c r="AK19" s="295" t="s">
        <v>7</v>
      </c>
      <c r="AL19" s="296"/>
      <c r="AM19" s="297"/>
      <c r="AN19" s="295" t="s">
        <v>8</v>
      </c>
      <c r="AO19" s="296"/>
      <c r="AP19" s="297"/>
      <c r="AQ19" s="305" t="s">
        <v>4</v>
      </c>
      <c r="AR19" s="306"/>
      <c r="AS19" s="295" t="s">
        <v>5</v>
      </c>
      <c r="AT19" s="303"/>
      <c r="AU19" s="304"/>
      <c r="AV19" s="295" t="s">
        <v>6</v>
      </c>
      <c r="AW19" s="303"/>
      <c r="AX19" s="304"/>
      <c r="AY19" s="295" t="s">
        <v>7</v>
      </c>
      <c r="AZ19" s="296"/>
      <c r="BA19" s="297"/>
      <c r="BB19" s="295" t="s">
        <v>8</v>
      </c>
      <c r="BC19" s="296"/>
      <c r="BD19" s="297"/>
    </row>
    <row r="20" spans="1:56" ht="30" hidden="1" customHeight="1" thickBot="1" x14ac:dyDescent="0.55000000000000004">
      <c r="A20" s="179">
        <v>9</v>
      </c>
      <c r="B20" s="180"/>
      <c r="C20" s="298" t="s">
        <v>41</v>
      </c>
      <c r="D20" s="301"/>
      <c r="E20" s="302"/>
      <c r="F20" s="298" t="s">
        <v>42</v>
      </c>
      <c r="G20" s="301"/>
      <c r="H20" s="302"/>
      <c r="I20" s="298" t="s">
        <v>43</v>
      </c>
      <c r="J20" s="301"/>
      <c r="K20" s="302"/>
      <c r="L20" s="298" t="s">
        <v>44</v>
      </c>
      <c r="M20" s="301"/>
      <c r="N20" s="302"/>
      <c r="O20" s="179">
        <v>9</v>
      </c>
      <c r="P20" s="180"/>
      <c r="Q20" s="298" t="s">
        <v>45</v>
      </c>
      <c r="R20" s="301"/>
      <c r="S20" s="302"/>
      <c r="T20" s="298" t="s">
        <v>46</v>
      </c>
      <c r="U20" s="301"/>
      <c r="V20" s="302"/>
      <c r="W20" s="298" t="s">
        <v>47</v>
      </c>
      <c r="X20" s="301"/>
      <c r="Y20" s="302"/>
      <c r="Z20" s="298" t="s">
        <v>41</v>
      </c>
      <c r="AA20" s="301"/>
      <c r="AB20" s="302"/>
      <c r="AC20" s="179">
        <v>9</v>
      </c>
      <c r="AD20" s="180"/>
      <c r="AE20" s="298" t="s">
        <v>48</v>
      </c>
      <c r="AF20" s="301"/>
      <c r="AG20" s="302"/>
      <c r="AH20" s="298" t="s">
        <v>49</v>
      </c>
      <c r="AI20" s="301"/>
      <c r="AJ20" s="302"/>
      <c r="AK20" s="298" t="s">
        <v>41</v>
      </c>
      <c r="AL20" s="299"/>
      <c r="AM20" s="300"/>
      <c r="AN20" s="298" t="s">
        <v>50</v>
      </c>
      <c r="AO20" s="299"/>
      <c r="AP20" s="300"/>
      <c r="AQ20" s="179">
        <v>9</v>
      </c>
      <c r="AR20" s="180"/>
      <c r="AS20" s="298" t="s">
        <v>51</v>
      </c>
      <c r="AT20" s="299"/>
      <c r="AU20" s="300"/>
      <c r="AV20" s="298" t="s">
        <v>52</v>
      </c>
      <c r="AW20" s="299"/>
      <c r="AX20" s="300"/>
      <c r="AY20" s="298" t="s">
        <v>53</v>
      </c>
      <c r="AZ20" s="301"/>
      <c r="BA20" s="302"/>
      <c r="BB20" s="298" t="s">
        <v>41</v>
      </c>
      <c r="BC20" s="301"/>
      <c r="BD20" s="302"/>
    </row>
    <row r="21" spans="1:56" ht="15" hidden="1" customHeight="1" x14ac:dyDescent="0.5">
      <c r="A21" s="305" t="s">
        <v>4</v>
      </c>
      <c r="B21" s="306"/>
      <c r="C21" s="295" t="s">
        <v>5</v>
      </c>
      <c r="D21" s="303"/>
      <c r="E21" s="304"/>
      <c r="F21" s="295" t="s">
        <v>6</v>
      </c>
      <c r="G21" s="303"/>
      <c r="H21" s="304"/>
      <c r="I21" s="295" t="s">
        <v>7</v>
      </c>
      <c r="J21" s="303"/>
      <c r="K21" s="304"/>
      <c r="L21" s="295" t="s">
        <v>8</v>
      </c>
      <c r="M21" s="303"/>
      <c r="N21" s="304"/>
      <c r="O21" s="305" t="s">
        <v>4</v>
      </c>
      <c r="P21" s="306"/>
      <c r="Q21" s="295" t="s">
        <v>5</v>
      </c>
      <c r="R21" s="303"/>
      <c r="S21" s="304"/>
      <c r="T21" s="295" t="s">
        <v>6</v>
      </c>
      <c r="U21" s="303"/>
      <c r="V21" s="304"/>
      <c r="W21" s="295" t="s">
        <v>7</v>
      </c>
      <c r="X21" s="303"/>
      <c r="Y21" s="304"/>
      <c r="Z21" s="295" t="s">
        <v>8</v>
      </c>
      <c r="AA21" s="303"/>
      <c r="AB21" s="304"/>
      <c r="AC21" s="305" t="s">
        <v>4</v>
      </c>
      <c r="AD21" s="306"/>
      <c r="AE21" s="295" t="s">
        <v>5</v>
      </c>
      <c r="AF21" s="303"/>
      <c r="AG21" s="304"/>
      <c r="AH21" s="295" t="s">
        <v>6</v>
      </c>
      <c r="AI21" s="303"/>
      <c r="AJ21" s="304"/>
      <c r="AK21" s="295" t="s">
        <v>7</v>
      </c>
      <c r="AL21" s="296"/>
      <c r="AM21" s="297"/>
      <c r="AN21" s="295" t="s">
        <v>8</v>
      </c>
      <c r="AO21" s="296"/>
      <c r="AP21" s="297"/>
      <c r="AQ21" s="305" t="s">
        <v>4</v>
      </c>
      <c r="AR21" s="306"/>
      <c r="AS21" s="295" t="s">
        <v>5</v>
      </c>
      <c r="AT21" s="303"/>
      <c r="AU21" s="304"/>
      <c r="AV21" s="295" t="s">
        <v>6</v>
      </c>
      <c r="AW21" s="303"/>
      <c r="AX21" s="304"/>
      <c r="AY21" s="295" t="s">
        <v>7</v>
      </c>
      <c r="AZ21" s="296"/>
      <c r="BA21" s="297"/>
      <c r="BB21" s="295" t="s">
        <v>8</v>
      </c>
      <c r="BC21" s="296"/>
      <c r="BD21" s="297"/>
    </row>
    <row r="22" spans="1:56" ht="30" hidden="1" customHeight="1" thickBot="1" x14ac:dyDescent="0.55000000000000004">
      <c r="A22" s="179">
        <v>10</v>
      </c>
      <c r="B22" s="180"/>
      <c r="C22" s="298" t="s">
        <v>51</v>
      </c>
      <c r="D22" s="301"/>
      <c r="E22" s="302"/>
      <c r="F22" s="298" t="s">
        <v>48</v>
      </c>
      <c r="G22" s="301"/>
      <c r="H22" s="302"/>
      <c r="I22" s="298" t="s">
        <v>54</v>
      </c>
      <c r="J22" s="301"/>
      <c r="K22" s="302"/>
      <c r="L22" s="298" t="s">
        <v>46</v>
      </c>
      <c r="M22" s="301"/>
      <c r="N22" s="302"/>
      <c r="O22" s="179">
        <v>10</v>
      </c>
      <c r="P22" s="180"/>
      <c r="Q22" s="298" t="s">
        <v>53</v>
      </c>
      <c r="R22" s="301"/>
      <c r="S22" s="302"/>
      <c r="T22" s="298" t="s">
        <v>44</v>
      </c>
      <c r="U22" s="301"/>
      <c r="V22" s="302"/>
      <c r="W22" s="298" t="s">
        <v>50</v>
      </c>
      <c r="X22" s="301"/>
      <c r="Y22" s="302"/>
      <c r="Z22" s="298" t="s">
        <v>54</v>
      </c>
      <c r="AA22" s="301"/>
      <c r="AB22" s="302"/>
      <c r="AC22" s="179">
        <v>10</v>
      </c>
      <c r="AD22" s="180"/>
      <c r="AE22" s="298" t="s">
        <v>54</v>
      </c>
      <c r="AF22" s="301"/>
      <c r="AG22" s="302"/>
      <c r="AH22" s="298" t="s">
        <v>52</v>
      </c>
      <c r="AI22" s="301"/>
      <c r="AJ22" s="302"/>
      <c r="AK22" s="298" t="s">
        <v>55</v>
      </c>
      <c r="AL22" s="299"/>
      <c r="AM22" s="300"/>
      <c r="AN22" s="298" t="s">
        <v>45</v>
      </c>
      <c r="AO22" s="299"/>
      <c r="AP22" s="300"/>
      <c r="AQ22" s="179">
        <v>10</v>
      </c>
      <c r="AR22" s="180"/>
      <c r="AS22" s="298" t="s">
        <v>49</v>
      </c>
      <c r="AT22" s="301"/>
      <c r="AU22" s="302"/>
      <c r="AV22" s="298" t="s">
        <v>47</v>
      </c>
      <c r="AW22" s="301"/>
      <c r="AX22" s="302"/>
      <c r="AY22" s="298" t="s">
        <v>54</v>
      </c>
      <c r="AZ22" s="299"/>
      <c r="BA22" s="300"/>
      <c r="BB22" s="298" t="s">
        <v>43</v>
      </c>
      <c r="BC22" s="299"/>
      <c r="BD22" s="300"/>
    </row>
    <row r="23" spans="1:56" ht="15" hidden="1" customHeight="1" x14ac:dyDescent="0.5">
      <c r="A23" s="305" t="s">
        <v>4</v>
      </c>
      <c r="B23" s="306"/>
      <c r="C23" s="295" t="s">
        <v>5</v>
      </c>
      <c r="D23" s="303"/>
      <c r="E23" s="304"/>
      <c r="F23" s="295" t="s">
        <v>6</v>
      </c>
      <c r="G23" s="303"/>
      <c r="H23" s="304"/>
      <c r="I23" s="295" t="s">
        <v>7</v>
      </c>
      <c r="J23" s="303"/>
      <c r="K23" s="304"/>
      <c r="L23" s="295" t="s">
        <v>8</v>
      </c>
      <c r="M23" s="303"/>
      <c r="N23" s="304"/>
      <c r="O23" s="305" t="s">
        <v>4</v>
      </c>
      <c r="P23" s="306"/>
      <c r="Q23" s="295" t="s">
        <v>5</v>
      </c>
      <c r="R23" s="303"/>
      <c r="S23" s="304"/>
      <c r="T23" s="295" t="s">
        <v>6</v>
      </c>
      <c r="U23" s="303"/>
      <c r="V23" s="304"/>
      <c r="W23" s="295" t="s">
        <v>7</v>
      </c>
      <c r="X23" s="303"/>
      <c r="Y23" s="304"/>
      <c r="Z23" s="295" t="s">
        <v>8</v>
      </c>
      <c r="AA23" s="303"/>
      <c r="AB23" s="304"/>
      <c r="AC23" s="305" t="s">
        <v>4</v>
      </c>
      <c r="AD23" s="306"/>
      <c r="AE23" s="295" t="s">
        <v>5</v>
      </c>
      <c r="AF23" s="303"/>
      <c r="AG23" s="304"/>
      <c r="AH23" s="295" t="s">
        <v>6</v>
      </c>
      <c r="AI23" s="303"/>
      <c r="AJ23" s="304"/>
      <c r="AK23" s="295" t="s">
        <v>7</v>
      </c>
      <c r="AL23" s="296"/>
      <c r="AM23" s="297"/>
      <c r="AN23" s="295" t="s">
        <v>8</v>
      </c>
      <c r="AO23" s="296"/>
      <c r="AP23" s="297"/>
      <c r="AQ23" s="305" t="s">
        <v>4</v>
      </c>
      <c r="AR23" s="306"/>
      <c r="AS23" s="295" t="s">
        <v>5</v>
      </c>
      <c r="AT23" s="303"/>
      <c r="AU23" s="304"/>
      <c r="AV23" s="295" t="s">
        <v>6</v>
      </c>
      <c r="AW23" s="303"/>
      <c r="AX23" s="304"/>
      <c r="AY23" s="295" t="s">
        <v>7</v>
      </c>
      <c r="AZ23" s="296"/>
      <c r="BA23" s="297"/>
      <c r="BB23" s="295" t="s">
        <v>8</v>
      </c>
      <c r="BC23" s="296"/>
      <c r="BD23" s="297"/>
    </row>
    <row r="24" spans="1:56" ht="30" hidden="1" customHeight="1" thickBot="1" x14ac:dyDescent="0.55000000000000004">
      <c r="A24" s="179">
        <v>11</v>
      </c>
      <c r="B24" s="180"/>
      <c r="C24" s="298" t="s">
        <v>47</v>
      </c>
      <c r="D24" s="301"/>
      <c r="E24" s="302"/>
      <c r="F24" s="298" t="s">
        <v>50</v>
      </c>
      <c r="G24" s="301"/>
      <c r="H24" s="302"/>
      <c r="I24" s="298" t="s">
        <v>52</v>
      </c>
      <c r="J24" s="301"/>
      <c r="K24" s="302"/>
      <c r="L24" s="298" t="s">
        <v>56</v>
      </c>
      <c r="M24" s="301"/>
      <c r="N24" s="302"/>
      <c r="O24" s="179">
        <v>11</v>
      </c>
      <c r="P24" s="180"/>
      <c r="Q24" s="298" t="s">
        <v>56</v>
      </c>
      <c r="R24" s="301"/>
      <c r="S24" s="302"/>
      <c r="T24" s="298" t="s">
        <v>51</v>
      </c>
      <c r="U24" s="301"/>
      <c r="V24" s="302"/>
      <c r="W24" s="298" t="s">
        <v>49</v>
      </c>
      <c r="X24" s="301"/>
      <c r="Y24" s="302"/>
      <c r="Z24" s="298" t="s">
        <v>55</v>
      </c>
      <c r="AA24" s="301"/>
      <c r="AB24" s="302"/>
      <c r="AC24" s="179">
        <v>11</v>
      </c>
      <c r="AD24" s="180"/>
      <c r="AE24" s="298" t="s">
        <v>43</v>
      </c>
      <c r="AF24" s="301"/>
      <c r="AG24" s="302"/>
      <c r="AH24" s="298" t="s">
        <v>53</v>
      </c>
      <c r="AI24" s="301"/>
      <c r="AJ24" s="302"/>
      <c r="AK24" s="298" t="s">
        <v>46</v>
      </c>
      <c r="AL24" s="299"/>
      <c r="AM24" s="300"/>
      <c r="AN24" s="298" t="s">
        <v>56</v>
      </c>
      <c r="AO24" s="299"/>
      <c r="AP24" s="300"/>
      <c r="AQ24" s="179">
        <v>11</v>
      </c>
      <c r="AR24" s="180"/>
      <c r="AS24" s="298" t="s">
        <v>48</v>
      </c>
      <c r="AT24" s="301"/>
      <c r="AU24" s="302"/>
      <c r="AV24" s="298" t="s">
        <v>56</v>
      </c>
      <c r="AW24" s="299"/>
      <c r="AX24" s="300"/>
      <c r="AY24" s="298" t="s">
        <v>45</v>
      </c>
      <c r="AZ24" s="299"/>
      <c r="BA24" s="300"/>
      <c r="BB24" s="298" t="s">
        <v>44</v>
      </c>
      <c r="BC24" s="299"/>
      <c r="BD24" s="300"/>
    </row>
    <row r="25" spans="1:56" ht="15" hidden="1" customHeight="1" x14ac:dyDescent="0.5">
      <c r="A25" s="305" t="s">
        <v>4</v>
      </c>
      <c r="B25" s="306"/>
      <c r="C25" s="295" t="s">
        <v>5</v>
      </c>
      <c r="D25" s="303"/>
      <c r="E25" s="304"/>
      <c r="F25" s="295" t="s">
        <v>6</v>
      </c>
      <c r="G25" s="303"/>
      <c r="H25" s="304"/>
      <c r="I25" s="295" t="s">
        <v>7</v>
      </c>
      <c r="J25" s="303"/>
      <c r="K25" s="304"/>
      <c r="L25" s="295" t="s">
        <v>8</v>
      </c>
      <c r="M25" s="303"/>
      <c r="N25" s="304"/>
      <c r="O25" s="305" t="s">
        <v>4</v>
      </c>
      <c r="P25" s="306"/>
      <c r="Q25" s="295" t="s">
        <v>5</v>
      </c>
      <c r="R25" s="303"/>
      <c r="S25" s="304"/>
      <c r="T25" s="295" t="s">
        <v>6</v>
      </c>
      <c r="U25" s="303"/>
      <c r="V25" s="304"/>
      <c r="W25" s="295" t="s">
        <v>7</v>
      </c>
      <c r="X25" s="303"/>
      <c r="Y25" s="304"/>
      <c r="Z25" s="295" t="s">
        <v>8</v>
      </c>
      <c r="AA25" s="303"/>
      <c r="AB25" s="304"/>
      <c r="AC25" s="305" t="s">
        <v>4</v>
      </c>
      <c r="AD25" s="306"/>
      <c r="AE25" s="295" t="s">
        <v>5</v>
      </c>
      <c r="AF25" s="303"/>
      <c r="AG25" s="304"/>
      <c r="AH25" s="295" t="s">
        <v>6</v>
      </c>
      <c r="AI25" s="303"/>
      <c r="AJ25" s="304"/>
      <c r="AK25" s="295" t="s">
        <v>7</v>
      </c>
      <c r="AL25" s="296"/>
      <c r="AM25" s="297"/>
      <c r="AN25" s="295" t="s">
        <v>8</v>
      </c>
      <c r="AO25" s="296"/>
      <c r="AP25" s="297"/>
      <c r="AQ25" s="305" t="s">
        <v>4</v>
      </c>
      <c r="AR25" s="306"/>
      <c r="AS25" s="295" t="s">
        <v>5</v>
      </c>
      <c r="AT25" s="303"/>
      <c r="AU25" s="304"/>
      <c r="AV25" s="295" t="s">
        <v>6</v>
      </c>
      <c r="AW25" s="303"/>
      <c r="AX25" s="304"/>
      <c r="AY25" s="295" t="s">
        <v>7</v>
      </c>
      <c r="AZ25" s="296"/>
      <c r="BA25" s="297"/>
      <c r="BB25" s="295" t="s">
        <v>8</v>
      </c>
      <c r="BC25" s="296"/>
      <c r="BD25" s="297"/>
    </row>
    <row r="26" spans="1:56" ht="30" hidden="1" customHeight="1" thickBot="1" x14ac:dyDescent="0.55000000000000004">
      <c r="A26" s="179">
        <v>12</v>
      </c>
      <c r="B26" s="180"/>
      <c r="C26" s="298" t="s">
        <v>49</v>
      </c>
      <c r="D26" s="301"/>
      <c r="E26" s="302"/>
      <c r="F26" s="298" t="s">
        <v>45</v>
      </c>
      <c r="G26" s="301"/>
      <c r="H26" s="302"/>
      <c r="I26" s="298" t="s">
        <v>53</v>
      </c>
      <c r="J26" s="301"/>
      <c r="K26" s="302"/>
      <c r="L26" s="298" t="s">
        <v>57</v>
      </c>
      <c r="M26" s="301"/>
      <c r="N26" s="302"/>
      <c r="O26" s="179">
        <v>12</v>
      </c>
      <c r="P26" s="180"/>
      <c r="Q26" s="298" t="s">
        <v>52</v>
      </c>
      <c r="R26" s="301"/>
      <c r="S26" s="302"/>
      <c r="T26" s="298" t="s">
        <v>43</v>
      </c>
      <c r="U26" s="301"/>
      <c r="V26" s="302"/>
      <c r="W26" s="298" t="s">
        <v>57</v>
      </c>
      <c r="X26" s="301"/>
      <c r="Y26" s="302"/>
      <c r="Z26" s="298" t="s">
        <v>48</v>
      </c>
      <c r="AA26" s="301"/>
      <c r="AB26" s="302"/>
      <c r="AC26" s="179">
        <v>12</v>
      </c>
      <c r="AD26" s="180"/>
      <c r="AE26" s="298" t="s">
        <v>44</v>
      </c>
      <c r="AF26" s="301"/>
      <c r="AG26" s="302"/>
      <c r="AH26" s="298" t="s">
        <v>47</v>
      </c>
      <c r="AI26" s="301"/>
      <c r="AJ26" s="302"/>
      <c r="AK26" s="298" t="s">
        <v>51</v>
      </c>
      <c r="AL26" s="299"/>
      <c r="AM26" s="300"/>
      <c r="AN26" s="298" t="s">
        <v>57</v>
      </c>
      <c r="AO26" s="299"/>
      <c r="AP26" s="300"/>
      <c r="AQ26" s="179">
        <v>12</v>
      </c>
      <c r="AR26" s="180"/>
      <c r="AS26" s="298" t="s">
        <v>57</v>
      </c>
      <c r="AT26" s="299"/>
      <c r="AU26" s="300"/>
      <c r="AV26" s="298" t="s">
        <v>50</v>
      </c>
      <c r="AW26" s="301"/>
      <c r="AX26" s="302"/>
      <c r="AY26" s="298" t="s">
        <v>46</v>
      </c>
      <c r="AZ26" s="299"/>
      <c r="BA26" s="300"/>
      <c r="BB26" s="298" t="s">
        <v>55</v>
      </c>
      <c r="BC26" s="299"/>
      <c r="BD26" s="300"/>
    </row>
    <row r="27" spans="1:56" ht="15" hidden="1" customHeight="1" x14ac:dyDescent="0.5">
      <c r="A27" s="284" t="s">
        <v>4</v>
      </c>
      <c r="B27" s="285"/>
      <c r="C27" s="286" t="s">
        <v>5</v>
      </c>
      <c r="D27" s="287"/>
      <c r="E27" s="288"/>
      <c r="F27" s="286" t="s">
        <v>6</v>
      </c>
      <c r="G27" s="287"/>
      <c r="H27" s="288"/>
      <c r="I27" s="286" t="s">
        <v>7</v>
      </c>
      <c r="J27" s="289"/>
      <c r="K27" s="290"/>
      <c r="L27" s="286" t="s">
        <v>8</v>
      </c>
      <c r="M27" s="289"/>
      <c r="N27" s="290"/>
      <c r="O27" s="284" t="s">
        <v>4</v>
      </c>
      <c r="P27" s="285"/>
      <c r="Q27" s="286" t="s">
        <v>5</v>
      </c>
      <c r="R27" s="287"/>
      <c r="S27" s="288"/>
      <c r="T27" s="286" t="s">
        <v>6</v>
      </c>
      <c r="U27" s="287"/>
      <c r="V27" s="288"/>
      <c r="W27" s="286" t="s">
        <v>7</v>
      </c>
      <c r="X27" s="289"/>
      <c r="Y27" s="290"/>
      <c r="Z27" s="286" t="s">
        <v>8</v>
      </c>
      <c r="AA27" s="289"/>
      <c r="AB27" s="290"/>
      <c r="AC27" s="284" t="s">
        <v>4</v>
      </c>
      <c r="AD27" s="285"/>
      <c r="AE27" s="286" t="s">
        <v>5</v>
      </c>
      <c r="AF27" s="287"/>
      <c r="AG27" s="288"/>
      <c r="AH27" s="286" t="s">
        <v>6</v>
      </c>
      <c r="AI27" s="287"/>
      <c r="AJ27" s="288"/>
      <c r="AK27" s="286" t="s">
        <v>7</v>
      </c>
      <c r="AL27" s="289"/>
      <c r="AM27" s="290"/>
      <c r="AN27" s="286" t="s">
        <v>8</v>
      </c>
      <c r="AO27" s="289"/>
      <c r="AP27" s="290"/>
      <c r="AQ27" s="284" t="s">
        <v>4</v>
      </c>
      <c r="AR27" s="285"/>
      <c r="AS27" s="286" t="s">
        <v>5</v>
      </c>
      <c r="AT27" s="287"/>
      <c r="AU27" s="288"/>
      <c r="AV27" s="286" t="s">
        <v>6</v>
      </c>
      <c r="AW27" s="287"/>
      <c r="AX27" s="288"/>
      <c r="AY27" s="286" t="s">
        <v>7</v>
      </c>
      <c r="AZ27" s="289"/>
      <c r="BA27" s="290"/>
      <c r="BB27" s="286" t="s">
        <v>8</v>
      </c>
      <c r="BC27" s="289"/>
      <c r="BD27" s="290"/>
    </row>
    <row r="28" spans="1:56" ht="30" hidden="1" customHeight="1" thickBot="1" x14ac:dyDescent="0.55000000000000004">
      <c r="A28" s="291">
        <v>13</v>
      </c>
      <c r="B28" s="292"/>
      <c r="C28" s="281" t="s">
        <v>58</v>
      </c>
      <c r="D28" s="293"/>
      <c r="E28" s="294"/>
      <c r="F28" s="281" t="s">
        <v>59</v>
      </c>
      <c r="G28" s="293"/>
      <c r="H28" s="294"/>
      <c r="I28" s="281" t="s">
        <v>60</v>
      </c>
      <c r="J28" s="282"/>
      <c r="K28" s="283"/>
      <c r="L28" s="281" t="s">
        <v>61</v>
      </c>
      <c r="M28" s="282"/>
      <c r="N28" s="283"/>
      <c r="O28" s="291">
        <v>13</v>
      </c>
      <c r="P28" s="292"/>
      <c r="Q28" s="281" t="s">
        <v>62</v>
      </c>
      <c r="R28" s="293"/>
      <c r="S28" s="294"/>
      <c r="T28" s="281" t="s">
        <v>63</v>
      </c>
      <c r="U28" s="293"/>
      <c r="V28" s="294"/>
      <c r="W28" s="281" t="s">
        <v>64</v>
      </c>
      <c r="X28" s="282"/>
      <c r="Y28" s="283"/>
      <c r="Z28" s="281" t="s">
        <v>58</v>
      </c>
      <c r="AA28" s="282"/>
      <c r="AB28" s="283"/>
      <c r="AC28" s="291">
        <v>13</v>
      </c>
      <c r="AD28" s="292"/>
      <c r="AE28" s="281" t="s">
        <v>65</v>
      </c>
      <c r="AF28" s="293"/>
      <c r="AG28" s="294"/>
      <c r="AH28" s="281" t="s">
        <v>66</v>
      </c>
      <c r="AI28" s="293"/>
      <c r="AJ28" s="294"/>
      <c r="AK28" s="281" t="s">
        <v>58</v>
      </c>
      <c r="AL28" s="282"/>
      <c r="AM28" s="283"/>
      <c r="AN28" s="281" t="s">
        <v>67</v>
      </c>
      <c r="AO28" s="282"/>
      <c r="AP28" s="283"/>
      <c r="AQ28" s="291">
        <v>13</v>
      </c>
      <c r="AR28" s="292"/>
      <c r="AS28" s="281" t="s">
        <v>68</v>
      </c>
      <c r="AT28" s="282"/>
      <c r="AU28" s="283"/>
      <c r="AV28" s="281" t="s">
        <v>69</v>
      </c>
      <c r="AW28" s="282"/>
      <c r="AX28" s="283"/>
      <c r="AY28" s="281" t="s">
        <v>70</v>
      </c>
      <c r="AZ28" s="293"/>
      <c r="BA28" s="294"/>
      <c r="BB28" s="281" t="s">
        <v>58</v>
      </c>
      <c r="BC28" s="293"/>
      <c r="BD28" s="294"/>
    </row>
    <row r="29" spans="1:56" ht="15" hidden="1" customHeight="1" x14ac:dyDescent="0.5">
      <c r="A29" s="284" t="s">
        <v>4</v>
      </c>
      <c r="B29" s="285"/>
      <c r="C29" s="286" t="s">
        <v>5</v>
      </c>
      <c r="D29" s="287"/>
      <c r="E29" s="288"/>
      <c r="F29" s="286" t="s">
        <v>6</v>
      </c>
      <c r="G29" s="287"/>
      <c r="H29" s="288"/>
      <c r="I29" s="286" t="s">
        <v>7</v>
      </c>
      <c r="J29" s="289"/>
      <c r="K29" s="290"/>
      <c r="L29" s="286" t="s">
        <v>8</v>
      </c>
      <c r="M29" s="289"/>
      <c r="N29" s="290"/>
      <c r="O29" s="284" t="s">
        <v>4</v>
      </c>
      <c r="P29" s="285"/>
      <c r="Q29" s="286" t="s">
        <v>5</v>
      </c>
      <c r="R29" s="287"/>
      <c r="S29" s="288"/>
      <c r="T29" s="286" t="s">
        <v>6</v>
      </c>
      <c r="U29" s="287"/>
      <c r="V29" s="288"/>
      <c r="W29" s="286" t="s">
        <v>7</v>
      </c>
      <c r="X29" s="289"/>
      <c r="Y29" s="290"/>
      <c r="Z29" s="286" t="s">
        <v>8</v>
      </c>
      <c r="AA29" s="289"/>
      <c r="AB29" s="290"/>
      <c r="AC29" s="284" t="s">
        <v>4</v>
      </c>
      <c r="AD29" s="285"/>
      <c r="AE29" s="286" t="s">
        <v>5</v>
      </c>
      <c r="AF29" s="287"/>
      <c r="AG29" s="288"/>
      <c r="AH29" s="286" t="s">
        <v>6</v>
      </c>
      <c r="AI29" s="287"/>
      <c r="AJ29" s="288"/>
      <c r="AK29" s="286" t="s">
        <v>7</v>
      </c>
      <c r="AL29" s="289"/>
      <c r="AM29" s="290"/>
      <c r="AN29" s="286" t="s">
        <v>8</v>
      </c>
      <c r="AO29" s="289"/>
      <c r="AP29" s="290"/>
      <c r="AQ29" s="284" t="s">
        <v>4</v>
      </c>
      <c r="AR29" s="285"/>
      <c r="AS29" s="286" t="s">
        <v>5</v>
      </c>
      <c r="AT29" s="287"/>
      <c r="AU29" s="288"/>
      <c r="AV29" s="286" t="s">
        <v>6</v>
      </c>
      <c r="AW29" s="287"/>
      <c r="AX29" s="288"/>
      <c r="AY29" s="286" t="s">
        <v>7</v>
      </c>
      <c r="AZ29" s="289"/>
      <c r="BA29" s="290"/>
      <c r="BB29" s="286" t="s">
        <v>8</v>
      </c>
      <c r="BC29" s="289"/>
      <c r="BD29" s="290"/>
    </row>
    <row r="30" spans="1:56" ht="30" hidden="1" customHeight="1" thickBot="1" x14ac:dyDescent="0.55000000000000004">
      <c r="A30" s="291">
        <v>14</v>
      </c>
      <c r="B30" s="292"/>
      <c r="C30" s="281" t="s">
        <v>68</v>
      </c>
      <c r="D30" s="293"/>
      <c r="E30" s="294"/>
      <c r="F30" s="281" t="s">
        <v>65</v>
      </c>
      <c r="G30" s="293"/>
      <c r="H30" s="294"/>
      <c r="I30" s="281" t="s">
        <v>71</v>
      </c>
      <c r="J30" s="282"/>
      <c r="K30" s="283"/>
      <c r="L30" s="281" t="s">
        <v>63</v>
      </c>
      <c r="M30" s="282"/>
      <c r="N30" s="283"/>
      <c r="O30" s="291">
        <v>14</v>
      </c>
      <c r="P30" s="292"/>
      <c r="Q30" s="281" t="s">
        <v>70</v>
      </c>
      <c r="R30" s="293"/>
      <c r="S30" s="294"/>
      <c r="T30" s="281" t="s">
        <v>61</v>
      </c>
      <c r="U30" s="293"/>
      <c r="V30" s="294"/>
      <c r="W30" s="281" t="s">
        <v>67</v>
      </c>
      <c r="X30" s="282"/>
      <c r="Y30" s="283"/>
      <c r="Z30" s="281" t="s">
        <v>71</v>
      </c>
      <c r="AA30" s="282"/>
      <c r="AB30" s="283"/>
      <c r="AC30" s="291">
        <v>14</v>
      </c>
      <c r="AD30" s="292"/>
      <c r="AE30" s="281" t="s">
        <v>71</v>
      </c>
      <c r="AF30" s="293"/>
      <c r="AG30" s="294"/>
      <c r="AH30" s="281" t="s">
        <v>69</v>
      </c>
      <c r="AI30" s="293"/>
      <c r="AJ30" s="294"/>
      <c r="AK30" s="281" t="s">
        <v>59</v>
      </c>
      <c r="AL30" s="282"/>
      <c r="AM30" s="283"/>
      <c r="AN30" s="281" t="s">
        <v>62</v>
      </c>
      <c r="AO30" s="282"/>
      <c r="AP30" s="283"/>
      <c r="AQ30" s="291">
        <v>14</v>
      </c>
      <c r="AR30" s="292"/>
      <c r="AS30" s="281" t="s">
        <v>66</v>
      </c>
      <c r="AT30" s="293"/>
      <c r="AU30" s="294"/>
      <c r="AV30" s="281" t="s">
        <v>64</v>
      </c>
      <c r="AW30" s="293"/>
      <c r="AX30" s="294"/>
      <c r="AY30" s="281" t="s">
        <v>71</v>
      </c>
      <c r="AZ30" s="282"/>
      <c r="BA30" s="283"/>
      <c r="BB30" s="281" t="s">
        <v>60</v>
      </c>
      <c r="BC30" s="282"/>
      <c r="BD30" s="283"/>
    </row>
    <row r="31" spans="1:56" ht="15" hidden="1" customHeight="1" x14ac:dyDescent="0.5">
      <c r="A31" s="284" t="s">
        <v>4</v>
      </c>
      <c r="B31" s="285"/>
      <c r="C31" s="286" t="s">
        <v>5</v>
      </c>
      <c r="D31" s="287"/>
      <c r="E31" s="288"/>
      <c r="F31" s="286" t="s">
        <v>6</v>
      </c>
      <c r="G31" s="287"/>
      <c r="H31" s="288"/>
      <c r="I31" s="286" t="s">
        <v>7</v>
      </c>
      <c r="J31" s="289"/>
      <c r="K31" s="290"/>
      <c r="L31" s="286" t="s">
        <v>8</v>
      </c>
      <c r="M31" s="289"/>
      <c r="N31" s="290"/>
      <c r="O31" s="284" t="s">
        <v>4</v>
      </c>
      <c r="P31" s="285"/>
      <c r="Q31" s="286" t="s">
        <v>5</v>
      </c>
      <c r="R31" s="287"/>
      <c r="S31" s="288"/>
      <c r="T31" s="286" t="s">
        <v>6</v>
      </c>
      <c r="U31" s="287"/>
      <c r="V31" s="288"/>
      <c r="W31" s="286" t="s">
        <v>7</v>
      </c>
      <c r="X31" s="289"/>
      <c r="Y31" s="290"/>
      <c r="Z31" s="286" t="s">
        <v>8</v>
      </c>
      <c r="AA31" s="289"/>
      <c r="AB31" s="290"/>
      <c r="AC31" s="284" t="s">
        <v>4</v>
      </c>
      <c r="AD31" s="285"/>
      <c r="AE31" s="286" t="s">
        <v>5</v>
      </c>
      <c r="AF31" s="287"/>
      <c r="AG31" s="288"/>
      <c r="AH31" s="286" t="s">
        <v>6</v>
      </c>
      <c r="AI31" s="287"/>
      <c r="AJ31" s="288"/>
      <c r="AK31" s="286" t="s">
        <v>7</v>
      </c>
      <c r="AL31" s="289"/>
      <c r="AM31" s="290"/>
      <c r="AN31" s="286" t="s">
        <v>8</v>
      </c>
      <c r="AO31" s="289"/>
      <c r="AP31" s="290"/>
      <c r="AQ31" s="284" t="s">
        <v>4</v>
      </c>
      <c r="AR31" s="285"/>
      <c r="AS31" s="286" t="s">
        <v>5</v>
      </c>
      <c r="AT31" s="287"/>
      <c r="AU31" s="288"/>
      <c r="AV31" s="286" t="s">
        <v>6</v>
      </c>
      <c r="AW31" s="287"/>
      <c r="AX31" s="288"/>
      <c r="AY31" s="286" t="s">
        <v>7</v>
      </c>
      <c r="AZ31" s="289"/>
      <c r="BA31" s="290"/>
      <c r="BB31" s="286" t="s">
        <v>8</v>
      </c>
      <c r="BC31" s="289"/>
      <c r="BD31" s="290"/>
    </row>
    <row r="32" spans="1:56" ht="30" hidden="1" customHeight="1" thickBot="1" x14ac:dyDescent="0.55000000000000004">
      <c r="A32" s="291">
        <v>15</v>
      </c>
      <c r="B32" s="292"/>
      <c r="C32" s="281" t="s">
        <v>64</v>
      </c>
      <c r="D32" s="293"/>
      <c r="E32" s="294"/>
      <c r="F32" s="281" t="s">
        <v>67</v>
      </c>
      <c r="G32" s="293"/>
      <c r="H32" s="294"/>
      <c r="I32" s="281" t="s">
        <v>69</v>
      </c>
      <c r="J32" s="282"/>
      <c r="K32" s="283"/>
      <c r="L32" s="281" t="s">
        <v>72</v>
      </c>
      <c r="M32" s="282"/>
      <c r="N32" s="283"/>
      <c r="O32" s="291">
        <v>15</v>
      </c>
      <c r="P32" s="292"/>
      <c r="Q32" s="281" t="s">
        <v>72</v>
      </c>
      <c r="R32" s="293"/>
      <c r="S32" s="294"/>
      <c r="T32" s="281" t="s">
        <v>68</v>
      </c>
      <c r="U32" s="293"/>
      <c r="V32" s="294"/>
      <c r="W32" s="281" t="s">
        <v>66</v>
      </c>
      <c r="X32" s="282"/>
      <c r="Y32" s="283"/>
      <c r="Z32" s="281" t="s">
        <v>59</v>
      </c>
      <c r="AA32" s="282"/>
      <c r="AB32" s="283"/>
      <c r="AC32" s="291">
        <v>15</v>
      </c>
      <c r="AD32" s="292"/>
      <c r="AE32" s="281" t="s">
        <v>60</v>
      </c>
      <c r="AF32" s="293"/>
      <c r="AG32" s="294"/>
      <c r="AH32" s="281" t="s">
        <v>70</v>
      </c>
      <c r="AI32" s="293"/>
      <c r="AJ32" s="294"/>
      <c r="AK32" s="281" t="s">
        <v>63</v>
      </c>
      <c r="AL32" s="282"/>
      <c r="AM32" s="283"/>
      <c r="AN32" s="281" t="s">
        <v>72</v>
      </c>
      <c r="AO32" s="282"/>
      <c r="AP32" s="283"/>
      <c r="AQ32" s="291">
        <v>15</v>
      </c>
      <c r="AR32" s="292"/>
      <c r="AS32" s="281" t="s">
        <v>65</v>
      </c>
      <c r="AT32" s="293"/>
      <c r="AU32" s="294"/>
      <c r="AV32" s="281" t="s">
        <v>72</v>
      </c>
      <c r="AW32" s="282"/>
      <c r="AX32" s="283"/>
      <c r="AY32" s="281" t="s">
        <v>62</v>
      </c>
      <c r="AZ32" s="282"/>
      <c r="BA32" s="283"/>
      <c r="BB32" s="281" t="s">
        <v>61</v>
      </c>
      <c r="BC32" s="282"/>
      <c r="BD32" s="283"/>
    </row>
    <row r="33" spans="1:56" ht="15" hidden="1" customHeight="1" x14ac:dyDescent="0.5">
      <c r="A33" s="284" t="s">
        <v>4</v>
      </c>
      <c r="B33" s="285"/>
      <c r="C33" s="286" t="s">
        <v>5</v>
      </c>
      <c r="D33" s="287"/>
      <c r="E33" s="288"/>
      <c r="F33" s="286" t="s">
        <v>6</v>
      </c>
      <c r="G33" s="287"/>
      <c r="H33" s="288"/>
      <c r="I33" s="286" t="s">
        <v>7</v>
      </c>
      <c r="J33" s="289"/>
      <c r="K33" s="290"/>
      <c r="L33" s="286" t="s">
        <v>8</v>
      </c>
      <c r="M33" s="289"/>
      <c r="N33" s="290"/>
      <c r="O33" s="284" t="s">
        <v>4</v>
      </c>
      <c r="P33" s="285"/>
      <c r="Q33" s="286" t="s">
        <v>5</v>
      </c>
      <c r="R33" s="287"/>
      <c r="S33" s="288"/>
      <c r="T33" s="286" t="s">
        <v>6</v>
      </c>
      <c r="U33" s="287"/>
      <c r="V33" s="288"/>
      <c r="W33" s="286" t="s">
        <v>7</v>
      </c>
      <c r="X33" s="289"/>
      <c r="Y33" s="290"/>
      <c r="Z33" s="286" t="s">
        <v>8</v>
      </c>
      <c r="AA33" s="289"/>
      <c r="AB33" s="290"/>
      <c r="AC33" s="284" t="s">
        <v>4</v>
      </c>
      <c r="AD33" s="285"/>
      <c r="AE33" s="286" t="s">
        <v>5</v>
      </c>
      <c r="AF33" s="287"/>
      <c r="AG33" s="288"/>
      <c r="AH33" s="286" t="s">
        <v>6</v>
      </c>
      <c r="AI33" s="287"/>
      <c r="AJ33" s="288"/>
      <c r="AK33" s="286" t="s">
        <v>7</v>
      </c>
      <c r="AL33" s="289"/>
      <c r="AM33" s="290"/>
      <c r="AN33" s="286" t="s">
        <v>8</v>
      </c>
      <c r="AO33" s="289"/>
      <c r="AP33" s="290"/>
      <c r="AQ33" s="284" t="s">
        <v>4</v>
      </c>
      <c r="AR33" s="285"/>
      <c r="AS33" s="286" t="s">
        <v>5</v>
      </c>
      <c r="AT33" s="287"/>
      <c r="AU33" s="288"/>
      <c r="AV33" s="286" t="s">
        <v>6</v>
      </c>
      <c r="AW33" s="287"/>
      <c r="AX33" s="288"/>
      <c r="AY33" s="286" t="s">
        <v>7</v>
      </c>
      <c r="AZ33" s="289"/>
      <c r="BA33" s="290"/>
      <c r="BB33" s="286" t="s">
        <v>8</v>
      </c>
      <c r="BC33" s="289"/>
      <c r="BD33" s="290"/>
    </row>
    <row r="34" spans="1:56" ht="30" hidden="1" customHeight="1" thickBot="1" x14ac:dyDescent="0.55000000000000004">
      <c r="A34" s="291">
        <v>16</v>
      </c>
      <c r="B34" s="292"/>
      <c r="C34" s="281" t="s">
        <v>66</v>
      </c>
      <c r="D34" s="293"/>
      <c r="E34" s="294"/>
      <c r="F34" s="281" t="s">
        <v>62</v>
      </c>
      <c r="G34" s="293"/>
      <c r="H34" s="294"/>
      <c r="I34" s="281" t="s">
        <v>70</v>
      </c>
      <c r="J34" s="282"/>
      <c r="K34" s="283"/>
      <c r="L34" s="281" t="s">
        <v>73</v>
      </c>
      <c r="M34" s="282"/>
      <c r="N34" s="283"/>
      <c r="O34" s="291">
        <v>16</v>
      </c>
      <c r="P34" s="292"/>
      <c r="Q34" s="281" t="s">
        <v>69</v>
      </c>
      <c r="R34" s="293"/>
      <c r="S34" s="294"/>
      <c r="T34" s="281" t="s">
        <v>60</v>
      </c>
      <c r="U34" s="293"/>
      <c r="V34" s="294"/>
      <c r="W34" s="281" t="s">
        <v>73</v>
      </c>
      <c r="X34" s="282"/>
      <c r="Y34" s="283"/>
      <c r="Z34" s="281" t="s">
        <v>65</v>
      </c>
      <c r="AA34" s="282"/>
      <c r="AB34" s="283"/>
      <c r="AC34" s="291">
        <v>16</v>
      </c>
      <c r="AD34" s="292"/>
      <c r="AE34" s="281" t="s">
        <v>61</v>
      </c>
      <c r="AF34" s="293"/>
      <c r="AG34" s="294"/>
      <c r="AH34" s="281" t="s">
        <v>64</v>
      </c>
      <c r="AI34" s="293"/>
      <c r="AJ34" s="294"/>
      <c r="AK34" s="281" t="s">
        <v>68</v>
      </c>
      <c r="AL34" s="282"/>
      <c r="AM34" s="283"/>
      <c r="AN34" s="281" t="s">
        <v>73</v>
      </c>
      <c r="AO34" s="282"/>
      <c r="AP34" s="283"/>
      <c r="AQ34" s="291">
        <v>16</v>
      </c>
      <c r="AR34" s="292"/>
      <c r="AS34" s="281" t="s">
        <v>73</v>
      </c>
      <c r="AT34" s="282"/>
      <c r="AU34" s="283"/>
      <c r="AV34" s="281" t="s">
        <v>67</v>
      </c>
      <c r="AW34" s="293"/>
      <c r="AX34" s="294"/>
      <c r="AY34" s="281" t="s">
        <v>63</v>
      </c>
      <c r="AZ34" s="282"/>
      <c r="BA34" s="283"/>
      <c r="BB34" s="281" t="s">
        <v>59</v>
      </c>
      <c r="BC34" s="282"/>
      <c r="BD34" s="283"/>
    </row>
    <row r="35" spans="1:56" ht="15" hidden="1" customHeight="1" x14ac:dyDescent="0.5">
      <c r="A35" s="279" t="s">
        <v>4</v>
      </c>
      <c r="B35" s="280"/>
      <c r="C35" s="267" t="s">
        <v>5</v>
      </c>
      <c r="D35" s="273"/>
      <c r="E35" s="274"/>
      <c r="F35" s="267" t="s">
        <v>6</v>
      </c>
      <c r="G35" s="273"/>
      <c r="H35" s="274"/>
      <c r="I35" s="267" t="s">
        <v>7</v>
      </c>
      <c r="J35" s="268"/>
      <c r="K35" s="269"/>
      <c r="L35" s="267" t="s">
        <v>8</v>
      </c>
      <c r="M35" s="268"/>
      <c r="N35" s="269"/>
      <c r="O35" s="279" t="s">
        <v>4</v>
      </c>
      <c r="P35" s="280"/>
      <c r="Q35" s="267" t="s">
        <v>5</v>
      </c>
      <c r="R35" s="273"/>
      <c r="S35" s="274"/>
      <c r="T35" s="267" t="s">
        <v>6</v>
      </c>
      <c r="U35" s="273"/>
      <c r="V35" s="274"/>
      <c r="W35" s="267" t="s">
        <v>7</v>
      </c>
      <c r="X35" s="268"/>
      <c r="Y35" s="269"/>
      <c r="Z35" s="267" t="s">
        <v>8</v>
      </c>
      <c r="AA35" s="268"/>
      <c r="AB35" s="269"/>
      <c r="AC35" s="279" t="s">
        <v>4</v>
      </c>
      <c r="AD35" s="280"/>
      <c r="AE35" s="267" t="s">
        <v>5</v>
      </c>
      <c r="AF35" s="273"/>
      <c r="AG35" s="274"/>
      <c r="AH35" s="267" t="s">
        <v>6</v>
      </c>
      <c r="AI35" s="273"/>
      <c r="AJ35" s="274"/>
      <c r="AK35" s="267" t="s">
        <v>7</v>
      </c>
      <c r="AL35" s="268"/>
      <c r="AM35" s="269"/>
      <c r="AN35" s="267" t="s">
        <v>8</v>
      </c>
      <c r="AO35" s="268"/>
      <c r="AP35" s="269"/>
      <c r="AQ35" s="279" t="s">
        <v>4</v>
      </c>
      <c r="AR35" s="280"/>
      <c r="AS35" s="267" t="s">
        <v>5</v>
      </c>
      <c r="AT35" s="273"/>
      <c r="AU35" s="274"/>
      <c r="AV35" s="267" t="s">
        <v>6</v>
      </c>
      <c r="AW35" s="273"/>
      <c r="AX35" s="274"/>
      <c r="AY35" s="267" t="s">
        <v>7</v>
      </c>
      <c r="AZ35" s="268"/>
      <c r="BA35" s="269"/>
      <c r="BB35" s="267" t="s">
        <v>8</v>
      </c>
      <c r="BC35" s="268"/>
      <c r="BD35" s="269"/>
    </row>
    <row r="36" spans="1:56" ht="30" hidden="1" customHeight="1" thickBot="1" x14ac:dyDescent="0.55000000000000004">
      <c r="A36" s="275">
        <v>17</v>
      </c>
      <c r="B36" s="276"/>
      <c r="C36" s="270" t="s">
        <v>74</v>
      </c>
      <c r="D36" s="277"/>
      <c r="E36" s="278"/>
      <c r="F36" s="270" t="s">
        <v>75</v>
      </c>
      <c r="G36" s="277"/>
      <c r="H36" s="278"/>
      <c r="I36" s="270" t="s">
        <v>76</v>
      </c>
      <c r="J36" s="271"/>
      <c r="K36" s="272"/>
      <c r="L36" s="270" t="s">
        <v>77</v>
      </c>
      <c r="M36" s="271"/>
      <c r="N36" s="272"/>
      <c r="O36" s="275">
        <v>17</v>
      </c>
      <c r="P36" s="276"/>
      <c r="Q36" s="270" t="s">
        <v>78</v>
      </c>
      <c r="R36" s="277"/>
      <c r="S36" s="278"/>
      <c r="T36" s="270" t="s">
        <v>79</v>
      </c>
      <c r="U36" s="277"/>
      <c r="V36" s="278"/>
      <c r="W36" s="270" t="s">
        <v>80</v>
      </c>
      <c r="X36" s="271"/>
      <c r="Y36" s="272"/>
      <c r="Z36" s="270" t="s">
        <v>74</v>
      </c>
      <c r="AA36" s="271"/>
      <c r="AB36" s="272"/>
      <c r="AC36" s="275">
        <v>17</v>
      </c>
      <c r="AD36" s="276"/>
      <c r="AE36" s="270" t="s">
        <v>81</v>
      </c>
      <c r="AF36" s="277"/>
      <c r="AG36" s="278"/>
      <c r="AH36" s="270" t="s">
        <v>82</v>
      </c>
      <c r="AI36" s="277"/>
      <c r="AJ36" s="278"/>
      <c r="AK36" s="270" t="s">
        <v>74</v>
      </c>
      <c r="AL36" s="271"/>
      <c r="AM36" s="272"/>
      <c r="AN36" s="270" t="s">
        <v>83</v>
      </c>
      <c r="AO36" s="271"/>
      <c r="AP36" s="272"/>
      <c r="AQ36" s="275">
        <v>17</v>
      </c>
      <c r="AR36" s="276"/>
      <c r="AS36" s="270" t="s">
        <v>84</v>
      </c>
      <c r="AT36" s="271"/>
      <c r="AU36" s="272"/>
      <c r="AV36" s="270" t="s">
        <v>85</v>
      </c>
      <c r="AW36" s="271"/>
      <c r="AX36" s="272"/>
      <c r="AY36" s="270" t="s">
        <v>86</v>
      </c>
      <c r="AZ36" s="277"/>
      <c r="BA36" s="278"/>
      <c r="BB36" s="270" t="s">
        <v>74</v>
      </c>
      <c r="BC36" s="277"/>
      <c r="BD36" s="278"/>
    </row>
    <row r="37" spans="1:56" ht="15" hidden="1" customHeight="1" x14ac:dyDescent="0.5">
      <c r="A37" s="279" t="s">
        <v>4</v>
      </c>
      <c r="B37" s="280"/>
      <c r="C37" s="267" t="s">
        <v>5</v>
      </c>
      <c r="D37" s="273"/>
      <c r="E37" s="274"/>
      <c r="F37" s="267" t="s">
        <v>6</v>
      </c>
      <c r="G37" s="273"/>
      <c r="H37" s="274"/>
      <c r="I37" s="267" t="s">
        <v>7</v>
      </c>
      <c r="J37" s="268"/>
      <c r="K37" s="269"/>
      <c r="L37" s="267" t="s">
        <v>8</v>
      </c>
      <c r="M37" s="268"/>
      <c r="N37" s="269"/>
      <c r="O37" s="279" t="s">
        <v>4</v>
      </c>
      <c r="P37" s="280"/>
      <c r="Q37" s="267" t="s">
        <v>5</v>
      </c>
      <c r="R37" s="273"/>
      <c r="S37" s="274"/>
      <c r="T37" s="267" t="s">
        <v>6</v>
      </c>
      <c r="U37" s="273"/>
      <c r="V37" s="274"/>
      <c r="W37" s="267" t="s">
        <v>7</v>
      </c>
      <c r="X37" s="268"/>
      <c r="Y37" s="269"/>
      <c r="Z37" s="267" t="s">
        <v>8</v>
      </c>
      <c r="AA37" s="268"/>
      <c r="AB37" s="269"/>
      <c r="AC37" s="279" t="s">
        <v>4</v>
      </c>
      <c r="AD37" s="280"/>
      <c r="AE37" s="267" t="s">
        <v>5</v>
      </c>
      <c r="AF37" s="273"/>
      <c r="AG37" s="274"/>
      <c r="AH37" s="267" t="s">
        <v>6</v>
      </c>
      <c r="AI37" s="273"/>
      <c r="AJ37" s="274"/>
      <c r="AK37" s="267" t="s">
        <v>7</v>
      </c>
      <c r="AL37" s="268"/>
      <c r="AM37" s="269"/>
      <c r="AN37" s="267" t="s">
        <v>8</v>
      </c>
      <c r="AO37" s="268"/>
      <c r="AP37" s="269"/>
      <c r="AQ37" s="279" t="s">
        <v>4</v>
      </c>
      <c r="AR37" s="280"/>
      <c r="AS37" s="267" t="s">
        <v>5</v>
      </c>
      <c r="AT37" s="273"/>
      <c r="AU37" s="274"/>
      <c r="AV37" s="267" t="s">
        <v>6</v>
      </c>
      <c r="AW37" s="273"/>
      <c r="AX37" s="274"/>
      <c r="AY37" s="267" t="s">
        <v>7</v>
      </c>
      <c r="AZ37" s="268"/>
      <c r="BA37" s="269"/>
      <c r="BB37" s="267" t="s">
        <v>8</v>
      </c>
      <c r="BC37" s="268"/>
      <c r="BD37" s="269"/>
    </row>
    <row r="38" spans="1:56" ht="30" hidden="1" customHeight="1" thickBot="1" x14ac:dyDescent="0.55000000000000004">
      <c r="A38" s="275">
        <v>18</v>
      </c>
      <c r="B38" s="276"/>
      <c r="C38" s="270" t="s">
        <v>84</v>
      </c>
      <c r="D38" s="277"/>
      <c r="E38" s="278"/>
      <c r="F38" s="270" t="s">
        <v>81</v>
      </c>
      <c r="G38" s="277"/>
      <c r="H38" s="278"/>
      <c r="I38" s="270" t="s">
        <v>87</v>
      </c>
      <c r="J38" s="271"/>
      <c r="K38" s="272"/>
      <c r="L38" s="270" t="s">
        <v>79</v>
      </c>
      <c r="M38" s="271"/>
      <c r="N38" s="272"/>
      <c r="O38" s="275">
        <v>18</v>
      </c>
      <c r="P38" s="276"/>
      <c r="Q38" s="270" t="s">
        <v>86</v>
      </c>
      <c r="R38" s="277"/>
      <c r="S38" s="278"/>
      <c r="T38" s="270" t="s">
        <v>77</v>
      </c>
      <c r="U38" s="277"/>
      <c r="V38" s="278"/>
      <c r="W38" s="270" t="s">
        <v>83</v>
      </c>
      <c r="X38" s="271"/>
      <c r="Y38" s="272"/>
      <c r="Z38" s="270" t="s">
        <v>87</v>
      </c>
      <c r="AA38" s="271"/>
      <c r="AB38" s="272"/>
      <c r="AC38" s="275">
        <v>18</v>
      </c>
      <c r="AD38" s="276"/>
      <c r="AE38" s="270" t="s">
        <v>87</v>
      </c>
      <c r="AF38" s="277"/>
      <c r="AG38" s="278"/>
      <c r="AH38" s="270" t="s">
        <v>85</v>
      </c>
      <c r="AI38" s="277"/>
      <c r="AJ38" s="278"/>
      <c r="AK38" s="270" t="s">
        <v>75</v>
      </c>
      <c r="AL38" s="271"/>
      <c r="AM38" s="272"/>
      <c r="AN38" s="270" t="s">
        <v>78</v>
      </c>
      <c r="AO38" s="271"/>
      <c r="AP38" s="272"/>
      <c r="AQ38" s="275">
        <v>18</v>
      </c>
      <c r="AR38" s="276"/>
      <c r="AS38" s="270" t="s">
        <v>82</v>
      </c>
      <c r="AT38" s="277"/>
      <c r="AU38" s="278"/>
      <c r="AV38" s="270" t="s">
        <v>80</v>
      </c>
      <c r="AW38" s="277"/>
      <c r="AX38" s="278"/>
      <c r="AY38" s="270" t="s">
        <v>87</v>
      </c>
      <c r="AZ38" s="271"/>
      <c r="BA38" s="272"/>
      <c r="BB38" s="270" t="s">
        <v>76</v>
      </c>
      <c r="BC38" s="271"/>
      <c r="BD38" s="272"/>
    </row>
    <row r="39" spans="1:56" ht="15" hidden="1" customHeight="1" x14ac:dyDescent="0.5">
      <c r="A39" s="279" t="s">
        <v>4</v>
      </c>
      <c r="B39" s="280"/>
      <c r="C39" s="267" t="s">
        <v>5</v>
      </c>
      <c r="D39" s="273"/>
      <c r="E39" s="274"/>
      <c r="F39" s="267" t="s">
        <v>6</v>
      </c>
      <c r="G39" s="273"/>
      <c r="H39" s="274"/>
      <c r="I39" s="267" t="s">
        <v>7</v>
      </c>
      <c r="J39" s="268"/>
      <c r="K39" s="269"/>
      <c r="L39" s="267" t="s">
        <v>8</v>
      </c>
      <c r="M39" s="268"/>
      <c r="N39" s="269"/>
      <c r="O39" s="279" t="s">
        <v>4</v>
      </c>
      <c r="P39" s="280"/>
      <c r="Q39" s="267" t="s">
        <v>5</v>
      </c>
      <c r="R39" s="273"/>
      <c r="S39" s="274"/>
      <c r="T39" s="267" t="s">
        <v>6</v>
      </c>
      <c r="U39" s="273"/>
      <c r="V39" s="274"/>
      <c r="W39" s="267" t="s">
        <v>7</v>
      </c>
      <c r="X39" s="268"/>
      <c r="Y39" s="269"/>
      <c r="Z39" s="267" t="s">
        <v>8</v>
      </c>
      <c r="AA39" s="268"/>
      <c r="AB39" s="269"/>
      <c r="AC39" s="279" t="s">
        <v>4</v>
      </c>
      <c r="AD39" s="280"/>
      <c r="AE39" s="267" t="s">
        <v>5</v>
      </c>
      <c r="AF39" s="273"/>
      <c r="AG39" s="274"/>
      <c r="AH39" s="267" t="s">
        <v>6</v>
      </c>
      <c r="AI39" s="273"/>
      <c r="AJ39" s="274"/>
      <c r="AK39" s="267" t="s">
        <v>7</v>
      </c>
      <c r="AL39" s="268"/>
      <c r="AM39" s="269"/>
      <c r="AN39" s="267" t="s">
        <v>8</v>
      </c>
      <c r="AO39" s="268"/>
      <c r="AP39" s="269"/>
      <c r="AQ39" s="279" t="s">
        <v>4</v>
      </c>
      <c r="AR39" s="280"/>
      <c r="AS39" s="267" t="s">
        <v>5</v>
      </c>
      <c r="AT39" s="273"/>
      <c r="AU39" s="274"/>
      <c r="AV39" s="267" t="s">
        <v>6</v>
      </c>
      <c r="AW39" s="273"/>
      <c r="AX39" s="274"/>
      <c r="AY39" s="267" t="s">
        <v>7</v>
      </c>
      <c r="AZ39" s="268"/>
      <c r="BA39" s="269"/>
      <c r="BB39" s="267" t="s">
        <v>8</v>
      </c>
      <c r="BC39" s="268"/>
      <c r="BD39" s="269"/>
    </row>
    <row r="40" spans="1:56" ht="30" hidden="1" customHeight="1" thickBot="1" x14ac:dyDescent="0.55000000000000004">
      <c r="A40" s="275">
        <v>19</v>
      </c>
      <c r="B40" s="276"/>
      <c r="C40" s="270" t="s">
        <v>80</v>
      </c>
      <c r="D40" s="277"/>
      <c r="E40" s="278"/>
      <c r="F40" s="270" t="s">
        <v>83</v>
      </c>
      <c r="G40" s="277"/>
      <c r="H40" s="278"/>
      <c r="I40" s="270" t="s">
        <v>85</v>
      </c>
      <c r="J40" s="271"/>
      <c r="K40" s="272"/>
      <c r="L40" s="270" t="s">
        <v>88</v>
      </c>
      <c r="M40" s="271"/>
      <c r="N40" s="272"/>
      <c r="O40" s="275">
        <v>19</v>
      </c>
      <c r="P40" s="276"/>
      <c r="Q40" s="270" t="s">
        <v>88</v>
      </c>
      <c r="R40" s="277"/>
      <c r="S40" s="278"/>
      <c r="T40" s="270" t="s">
        <v>84</v>
      </c>
      <c r="U40" s="277"/>
      <c r="V40" s="278"/>
      <c r="W40" s="270" t="s">
        <v>82</v>
      </c>
      <c r="X40" s="271"/>
      <c r="Y40" s="272"/>
      <c r="Z40" s="270" t="s">
        <v>75</v>
      </c>
      <c r="AA40" s="271"/>
      <c r="AB40" s="272"/>
      <c r="AC40" s="275">
        <v>19</v>
      </c>
      <c r="AD40" s="276"/>
      <c r="AE40" s="270" t="s">
        <v>76</v>
      </c>
      <c r="AF40" s="277"/>
      <c r="AG40" s="278"/>
      <c r="AH40" s="270" t="s">
        <v>86</v>
      </c>
      <c r="AI40" s="277"/>
      <c r="AJ40" s="278"/>
      <c r="AK40" s="270" t="s">
        <v>79</v>
      </c>
      <c r="AL40" s="271"/>
      <c r="AM40" s="272"/>
      <c r="AN40" s="270" t="s">
        <v>88</v>
      </c>
      <c r="AO40" s="271"/>
      <c r="AP40" s="272"/>
      <c r="AQ40" s="275">
        <v>19</v>
      </c>
      <c r="AR40" s="276"/>
      <c r="AS40" s="270" t="s">
        <v>81</v>
      </c>
      <c r="AT40" s="277"/>
      <c r="AU40" s="278"/>
      <c r="AV40" s="270" t="s">
        <v>88</v>
      </c>
      <c r="AW40" s="271"/>
      <c r="AX40" s="272"/>
      <c r="AY40" s="270" t="s">
        <v>78</v>
      </c>
      <c r="AZ40" s="271"/>
      <c r="BA40" s="272"/>
      <c r="BB40" s="270" t="s">
        <v>77</v>
      </c>
      <c r="BC40" s="271"/>
      <c r="BD40" s="272"/>
    </row>
    <row r="41" spans="1:56" ht="15" hidden="1" customHeight="1" x14ac:dyDescent="0.5">
      <c r="A41" s="279" t="s">
        <v>4</v>
      </c>
      <c r="B41" s="280"/>
      <c r="C41" s="267" t="s">
        <v>5</v>
      </c>
      <c r="D41" s="273"/>
      <c r="E41" s="274"/>
      <c r="F41" s="267" t="s">
        <v>6</v>
      </c>
      <c r="G41" s="273"/>
      <c r="H41" s="274"/>
      <c r="I41" s="267" t="s">
        <v>7</v>
      </c>
      <c r="J41" s="268"/>
      <c r="K41" s="269"/>
      <c r="L41" s="267" t="s">
        <v>8</v>
      </c>
      <c r="M41" s="268"/>
      <c r="N41" s="269"/>
      <c r="O41" s="279" t="s">
        <v>4</v>
      </c>
      <c r="P41" s="280"/>
      <c r="Q41" s="267" t="s">
        <v>5</v>
      </c>
      <c r="R41" s="273"/>
      <c r="S41" s="274"/>
      <c r="T41" s="267" t="s">
        <v>6</v>
      </c>
      <c r="U41" s="273"/>
      <c r="V41" s="274"/>
      <c r="W41" s="267" t="s">
        <v>7</v>
      </c>
      <c r="X41" s="268"/>
      <c r="Y41" s="269"/>
      <c r="Z41" s="267" t="s">
        <v>8</v>
      </c>
      <c r="AA41" s="268"/>
      <c r="AB41" s="269"/>
      <c r="AC41" s="279" t="s">
        <v>4</v>
      </c>
      <c r="AD41" s="280"/>
      <c r="AE41" s="267" t="s">
        <v>5</v>
      </c>
      <c r="AF41" s="273"/>
      <c r="AG41" s="274"/>
      <c r="AH41" s="267" t="s">
        <v>6</v>
      </c>
      <c r="AI41" s="273"/>
      <c r="AJ41" s="274"/>
      <c r="AK41" s="267" t="s">
        <v>7</v>
      </c>
      <c r="AL41" s="268"/>
      <c r="AM41" s="269"/>
      <c r="AN41" s="267" t="s">
        <v>8</v>
      </c>
      <c r="AO41" s="268"/>
      <c r="AP41" s="269"/>
      <c r="AQ41" s="279" t="s">
        <v>4</v>
      </c>
      <c r="AR41" s="280"/>
      <c r="AS41" s="267" t="s">
        <v>5</v>
      </c>
      <c r="AT41" s="273"/>
      <c r="AU41" s="274"/>
      <c r="AV41" s="267" t="s">
        <v>6</v>
      </c>
      <c r="AW41" s="273"/>
      <c r="AX41" s="274"/>
      <c r="AY41" s="267" t="s">
        <v>7</v>
      </c>
      <c r="AZ41" s="268"/>
      <c r="BA41" s="269"/>
      <c r="BB41" s="267" t="s">
        <v>8</v>
      </c>
      <c r="BC41" s="268"/>
      <c r="BD41" s="269"/>
    </row>
    <row r="42" spans="1:56" ht="30" hidden="1" customHeight="1" thickBot="1" x14ac:dyDescent="0.55000000000000004">
      <c r="A42" s="275">
        <v>20</v>
      </c>
      <c r="B42" s="276"/>
      <c r="C42" s="270" t="s">
        <v>82</v>
      </c>
      <c r="D42" s="277"/>
      <c r="E42" s="278"/>
      <c r="F42" s="270" t="s">
        <v>78</v>
      </c>
      <c r="G42" s="277"/>
      <c r="H42" s="278"/>
      <c r="I42" s="270" t="s">
        <v>86</v>
      </c>
      <c r="J42" s="271"/>
      <c r="K42" s="272"/>
      <c r="L42" s="270" t="s">
        <v>89</v>
      </c>
      <c r="M42" s="271"/>
      <c r="N42" s="272"/>
      <c r="O42" s="275">
        <v>20</v>
      </c>
      <c r="P42" s="276"/>
      <c r="Q42" s="270" t="s">
        <v>85</v>
      </c>
      <c r="R42" s="277"/>
      <c r="S42" s="278"/>
      <c r="T42" s="270" t="s">
        <v>76</v>
      </c>
      <c r="U42" s="277"/>
      <c r="V42" s="278"/>
      <c r="W42" s="270" t="s">
        <v>89</v>
      </c>
      <c r="X42" s="271"/>
      <c r="Y42" s="272"/>
      <c r="Z42" s="270" t="s">
        <v>81</v>
      </c>
      <c r="AA42" s="271"/>
      <c r="AB42" s="272"/>
      <c r="AC42" s="275">
        <v>20</v>
      </c>
      <c r="AD42" s="276"/>
      <c r="AE42" s="270" t="s">
        <v>77</v>
      </c>
      <c r="AF42" s="277"/>
      <c r="AG42" s="278"/>
      <c r="AH42" s="270" t="s">
        <v>80</v>
      </c>
      <c r="AI42" s="277"/>
      <c r="AJ42" s="278"/>
      <c r="AK42" s="270" t="s">
        <v>84</v>
      </c>
      <c r="AL42" s="271"/>
      <c r="AM42" s="272"/>
      <c r="AN42" s="270" t="s">
        <v>89</v>
      </c>
      <c r="AO42" s="271"/>
      <c r="AP42" s="272"/>
      <c r="AQ42" s="275">
        <v>20</v>
      </c>
      <c r="AR42" s="276"/>
      <c r="AS42" s="270" t="s">
        <v>89</v>
      </c>
      <c r="AT42" s="271"/>
      <c r="AU42" s="272"/>
      <c r="AV42" s="270" t="s">
        <v>83</v>
      </c>
      <c r="AW42" s="277"/>
      <c r="AX42" s="278"/>
      <c r="AY42" s="270" t="s">
        <v>79</v>
      </c>
      <c r="AZ42" s="271"/>
      <c r="BA42" s="272"/>
      <c r="BB42" s="270" t="s">
        <v>75</v>
      </c>
      <c r="BC42" s="271"/>
      <c r="BD42" s="272"/>
    </row>
    <row r="43" spans="1:56" ht="30" customHeight="1" thickBot="1" x14ac:dyDescent="0.55000000000000004"/>
    <row r="44" spans="1:56" ht="30" customHeight="1" thickBot="1" x14ac:dyDescent="0.55000000000000004">
      <c r="C44" s="210" t="s">
        <v>90</v>
      </c>
      <c r="D44" s="211"/>
      <c r="E44" s="212"/>
      <c r="F44" s="213" t="s">
        <v>91</v>
      </c>
      <c r="G44" s="214"/>
      <c r="H44" s="213" t="s">
        <v>92</v>
      </c>
      <c r="I44" s="214"/>
      <c r="L44" s="200" t="s">
        <v>93</v>
      </c>
      <c r="M44" s="201"/>
      <c r="Q44" s="219" t="s">
        <v>90</v>
      </c>
      <c r="R44" s="220"/>
      <c r="S44" s="221"/>
      <c r="T44" s="217" t="s">
        <v>91</v>
      </c>
      <c r="U44" s="218"/>
      <c r="V44" s="217" t="s">
        <v>92</v>
      </c>
      <c r="W44" s="218"/>
      <c r="Z44" s="200" t="s">
        <v>93</v>
      </c>
      <c r="AA44" s="201"/>
      <c r="AE44" s="247" t="s">
        <v>90</v>
      </c>
      <c r="AF44" s="248"/>
      <c r="AG44" s="249"/>
      <c r="AH44" s="250" t="s">
        <v>91</v>
      </c>
      <c r="AI44" s="251"/>
      <c r="AJ44" s="250" t="s">
        <v>92</v>
      </c>
      <c r="AK44" s="251"/>
      <c r="AN44" s="200" t="s">
        <v>93</v>
      </c>
      <c r="AO44" s="201"/>
      <c r="AS44" s="236" t="s">
        <v>90</v>
      </c>
      <c r="AT44" s="237"/>
      <c r="AU44" s="238"/>
      <c r="AV44" s="232" t="s">
        <v>91</v>
      </c>
      <c r="AW44" s="233"/>
      <c r="AX44" s="232" t="s">
        <v>92</v>
      </c>
      <c r="AY44" s="233"/>
      <c r="BB44" s="200" t="s">
        <v>93</v>
      </c>
      <c r="BC44" s="201"/>
    </row>
    <row r="45" spans="1:56" ht="24.75" customHeight="1" thickBot="1" x14ac:dyDescent="0.55000000000000004">
      <c r="A45" s="5" t="s">
        <v>94</v>
      </c>
      <c r="B45" s="6"/>
      <c r="C45" s="186" t="s">
        <v>9</v>
      </c>
      <c r="D45" s="187"/>
      <c r="E45" s="188"/>
      <c r="F45" s="198">
        <v>1</v>
      </c>
      <c r="G45" s="199"/>
      <c r="H45" s="189">
        <v>1</v>
      </c>
      <c r="I45" s="190"/>
      <c r="L45" s="193">
        <v>1</v>
      </c>
      <c r="M45" s="194"/>
      <c r="Q45" s="202" t="s">
        <v>9</v>
      </c>
      <c r="R45" s="203"/>
      <c r="S45" s="204"/>
      <c r="T45" s="179">
        <v>1</v>
      </c>
      <c r="U45" s="180"/>
      <c r="V45" s="179">
        <v>2</v>
      </c>
      <c r="W45" s="180"/>
      <c r="Z45" s="193">
        <v>1</v>
      </c>
      <c r="AA45" s="194"/>
      <c r="AE45" s="229" t="s">
        <v>9</v>
      </c>
      <c r="AF45" s="230"/>
      <c r="AG45" s="231"/>
      <c r="AH45" s="225">
        <v>1</v>
      </c>
      <c r="AI45" s="226"/>
      <c r="AJ45" s="227">
        <v>3</v>
      </c>
      <c r="AK45" s="228"/>
      <c r="AN45" s="193">
        <v>2</v>
      </c>
      <c r="AO45" s="194"/>
      <c r="AS45" s="239" t="s">
        <v>9</v>
      </c>
      <c r="AT45" s="240"/>
      <c r="AU45" s="241"/>
      <c r="AV45" s="234">
        <v>1</v>
      </c>
      <c r="AW45" s="235"/>
      <c r="AX45" s="234">
        <v>4</v>
      </c>
      <c r="AY45" s="235"/>
      <c r="BB45" s="193">
        <v>2</v>
      </c>
      <c r="BC45" s="194"/>
    </row>
    <row r="46" spans="1:56" ht="24.75" customHeight="1" thickBot="1" x14ac:dyDescent="0.55000000000000004">
      <c r="A46" s="7"/>
      <c r="C46" s="181" t="s">
        <v>22</v>
      </c>
      <c r="D46" s="182"/>
      <c r="E46" s="183"/>
      <c r="F46" s="191">
        <v>2</v>
      </c>
      <c r="G46" s="192"/>
      <c r="H46" s="193">
        <v>1</v>
      </c>
      <c r="I46" s="194"/>
      <c r="L46" s="193">
        <v>1</v>
      </c>
      <c r="M46" s="194"/>
      <c r="Q46" s="205" t="s">
        <v>22</v>
      </c>
      <c r="R46" s="206"/>
      <c r="S46" s="207"/>
      <c r="T46" s="179">
        <v>2</v>
      </c>
      <c r="U46" s="180"/>
      <c r="V46" s="179">
        <v>2</v>
      </c>
      <c r="W46" s="180"/>
      <c r="Z46" s="193">
        <v>1</v>
      </c>
      <c r="AA46" s="194"/>
      <c r="AE46" s="222" t="s">
        <v>22</v>
      </c>
      <c r="AF46" s="245"/>
      <c r="AG46" s="246"/>
      <c r="AH46" s="225">
        <v>2</v>
      </c>
      <c r="AI46" s="226"/>
      <c r="AJ46" s="227">
        <v>3</v>
      </c>
      <c r="AK46" s="228"/>
      <c r="AN46" s="193">
        <v>2</v>
      </c>
      <c r="AO46" s="194"/>
      <c r="AS46" s="242" t="s">
        <v>22</v>
      </c>
      <c r="AT46" s="243"/>
      <c r="AU46" s="244"/>
      <c r="AV46" s="234">
        <v>2</v>
      </c>
      <c r="AW46" s="235"/>
      <c r="AX46" s="234">
        <v>4</v>
      </c>
      <c r="AY46" s="235"/>
      <c r="BB46" s="193">
        <v>2</v>
      </c>
      <c r="BC46" s="195"/>
    </row>
    <row r="47" spans="1:56" ht="24.75" customHeight="1" thickBot="1" x14ac:dyDescent="0.55000000000000004">
      <c r="A47" s="7"/>
      <c r="C47" s="181" t="s">
        <v>23</v>
      </c>
      <c r="D47" s="182"/>
      <c r="E47" s="183"/>
      <c r="F47" s="191">
        <v>3</v>
      </c>
      <c r="G47" s="192"/>
      <c r="H47" s="193">
        <v>1</v>
      </c>
      <c r="I47" s="194"/>
      <c r="L47" s="193">
        <v>1</v>
      </c>
      <c r="M47" s="194"/>
      <c r="Q47" s="205" t="s">
        <v>23</v>
      </c>
      <c r="R47" s="206"/>
      <c r="S47" s="207"/>
      <c r="T47" s="179">
        <v>3</v>
      </c>
      <c r="U47" s="180"/>
      <c r="V47" s="179">
        <v>2</v>
      </c>
      <c r="W47" s="180"/>
      <c r="Z47" s="193">
        <v>1</v>
      </c>
      <c r="AA47" s="194"/>
      <c r="AE47" s="222" t="s">
        <v>23</v>
      </c>
      <c r="AF47" s="245"/>
      <c r="AG47" s="246"/>
      <c r="AH47" s="225">
        <v>3</v>
      </c>
      <c r="AI47" s="226"/>
      <c r="AJ47" s="227">
        <v>3</v>
      </c>
      <c r="AK47" s="228"/>
      <c r="AN47" s="193">
        <v>2</v>
      </c>
      <c r="AO47" s="194"/>
      <c r="AS47" s="242" t="s">
        <v>23</v>
      </c>
      <c r="AT47" s="243"/>
      <c r="AU47" s="244"/>
      <c r="AV47" s="234">
        <v>3</v>
      </c>
      <c r="AW47" s="235"/>
      <c r="AX47" s="234">
        <v>4</v>
      </c>
      <c r="AY47" s="235"/>
      <c r="BB47" s="193">
        <v>2</v>
      </c>
      <c r="BC47" s="195"/>
    </row>
    <row r="48" spans="1:56" ht="24.75" customHeight="1" thickBot="1" x14ac:dyDescent="0.55000000000000004">
      <c r="A48" s="7"/>
      <c r="C48" s="181" t="s">
        <v>24</v>
      </c>
      <c r="D48" s="182"/>
      <c r="E48" s="183"/>
      <c r="F48" s="191">
        <v>4</v>
      </c>
      <c r="G48" s="192"/>
      <c r="H48" s="193">
        <v>1</v>
      </c>
      <c r="I48" s="194"/>
      <c r="L48" s="193">
        <v>1</v>
      </c>
      <c r="M48" s="194"/>
      <c r="Q48" s="205" t="s">
        <v>24</v>
      </c>
      <c r="R48" s="206"/>
      <c r="S48" s="207"/>
      <c r="T48" s="179">
        <v>4</v>
      </c>
      <c r="U48" s="180"/>
      <c r="V48" s="179">
        <v>2</v>
      </c>
      <c r="W48" s="180"/>
      <c r="Z48" s="193">
        <v>1</v>
      </c>
      <c r="AA48" s="194"/>
      <c r="AE48" s="222" t="s">
        <v>24</v>
      </c>
      <c r="AF48" s="245"/>
      <c r="AG48" s="246"/>
      <c r="AH48" s="225">
        <v>4</v>
      </c>
      <c r="AI48" s="226"/>
      <c r="AJ48" s="227">
        <v>3</v>
      </c>
      <c r="AK48" s="228"/>
      <c r="AN48" s="193">
        <v>2</v>
      </c>
      <c r="AO48" s="194"/>
      <c r="AS48" s="242" t="s">
        <v>24</v>
      </c>
      <c r="AT48" s="243"/>
      <c r="AU48" s="244"/>
      <c r="AV48" s="234">
        <v>4</v>
      </c>
      <c r="AW48" s="235"/>
      <c r="AX48" s="234">
        <v>4</v>
      </c>
      <c r="AY48" s="235"/>
      <c r="BB48" s="193">
        <v>2</v>
      </c>
      <c r="BC48" s="195"/>
    </row>
    <row r="49" spans="1:60" ht="24.75" customHeight="1" thickBot="1" x14ac:dyDescent="0.55000000000000004">
      <c r="A49" s="8" t="s">
        <v>94</v>
      </c>
      <c r="B49" s="9"/>
      <c r="C49" s="181" t="s">
        <v>20</v>
      </c>
      <c r="D49" s="184"/>
      <c r="E49" s="185"/>
      <c r="F49" s="191">
        <v>2</v>
      </c>
      <c r="G49" s="192"/>
      <c r="H49" s="193">
        <v>3</v>
      </c>
      <c r="I49" s="194"/>
      <c r="L49" s="193">
        <v>1</v>
      </c>
      <c r="M49" s="194"/>
      <c r="Q49" s="205" t="s">
        <v>20</v>
      </c>
      <c r="R49" s="208"/>
      <c r="S49" s="209"/>
      <c r="T49" s="179">
        <v>3</v>
      </c>
      <c r="U49" s="180"/>
      <c r="V49" s="179">
        <v>4</v>
      </c>
      <c r="W49" s="180"/>
      <c r="Z49" s="193">
        <v>1</v>
      </c>
      <c r="AA49" s="194"/>
      <c r="AE49" s="222" t="s">
        <v>20</v>
      </c>
      <c r="AF49" s="223"/>
      <c r="AG49" s="224"/>
      <c r="AH49" s="225">
        <v>4</v>
      </c>
      <c r="AI49" s="226"/>
      <c r="AJ49" s="227">
        <v>1</v>
      </c>
      <c r="AK49" s="228"/>
      <c r="AN49" s="193">
        <v>2</v>
      </c>
      <c r="AO49" s="194"/>
      <c r="AS49" s="242" t="s">
        <v>20</v>
      </c>
      <c r="AT49" s="258"/>
      <c r="AU49" s="259"/>
      <c r="AV49" s="234">
        <v>1</v>
      </c>
      <c r="AW49" s="235"/>
      <c r="AX49" s="234">
        <v>2</v>
      </c>
      <c r="AY49" s="235"/>
      <c r="BB49" s="193">
        <v>2</v>
      </c>
      <c r="BC49" s="195"/>
    </row>
    <row r="50" spans="1:60" ht="24.75" customHeight="1" thickBot="1" x14ac:dyDescent="0.55000000000000004">
      <c r="A50" s="7"/>
      <c r="C50" s="181" t="s">
        <v>11</v>
      </c>
      <c r="D50" s="184"/>
      <c r="E50" s="185"/>
      <c r="F50" s="191">
        <v>1</v>
      </c>
      <c r="G50" s="192"/>
      <c r="H50" s="193">
        <v>3</v>
      </c>
      <c r="I50" s="194"/>
      <c r="L50" s="193">
        <v>1</v>
      </c>
      <c r="M50" s="194"/>
      <c r="Q50" s="205" t="s">
        <v>11</v>
      </c>
      <c r="R50" s="208"/>
      <c r="S50" s="209"/>
      <c r="T50" s="179">
        <v>4</v>
      </c>
      <c r="U50" s="180"/>
      <c r="V50" s="179">
        <v>4</v>
      </c>
      <c r="W50" s="180"/>
      <c r="Z50" s="193">
        <v>1</v>
      </c>
      <c r="AA50" s="194"/>
      <c r="AE50" s="222" t="s">
        <v>11</v>
      </c>
      <c r="AF50" s="223"/>
      <c r="AG50" s="224"/>
      <c r="AH50" s="225">
        <v>3</v>
      </c>
      <c r="AI50" s="226"/>
      <c r="AJ50" s="227">
        <v>1</v>
      </c>
      <c r="AK50" s="228"/>
      <c r="AN50" s="193">
        <v>2</v>
      </c>
      <c r="AO50" s="194"/>
      <c r="AS50" s="242" t="s">
        <v>11</v>
      </c>
      <c r="AT50" s="258"/>
      <c r="AU50" s="259"/>
      <c r="AV50" s="234">
        <v>2</v>
      </c>
      <c r="AW50" s="235"/>
      <c r="AX50" s="234">
        <v>2</v>
      </c>
      <c r="AY50" s="235"/>
      <c r="BB50" s="193">
        <v>2</v>
      </c>
      <c r="BC50" s="195"/>
    </row>
    <row r="51" spans="1:60" ht="24.75" customHeight="1" thickBot="1" x14ac:dyDescent="0.55000000000000004">
      <c r="A51" s="7"/>
      <c r="C51" s="181" t="s">
        <v>15</v>
      </c>
      <c r="D51" s="184"/>
      <c r="E51" s="185"/>
      <c r="F51" s="191">
        <v>4</v>
      </c>
      <c r="G51" s="192"/>
      <c r="H51" s="193">
        <v>3</v>
      </c>
      <c r="I51" s="194"/>
      <c r="L51" s="193">
        <v>1</v>
      </c>
      <c r="M51" s="194"/>
      <c r="Q51" s="205" t="s">
        <v>15</v>
      </c>
      <c r="R51" s="208"/>
      <c r="S51" s="209"/>
      <c r="T51" s="179">
        <v>1</v>
      </c>
      <c r="U51" s="180"/>
      <c r="V51" s="179">
        <v>4</v>
      </c>
      <c r="W51" s="180"/>
      <c r="Z51" s="193">
        <v>1</v>
      </c>
      <c r="AA51" s="194"/>
      <c r="AE51" s="222" t="s">
        <v>15</v>
      </c>
      <c r="AF51" s="223"/>
      <c r="AG51" s="224"/>
      <c r="AH51" s="225">
        <v>2</v>
      </c>
      <c r="AI51" s="226"/>
      <c r="AJ51" s="227">
        <v>1</v>
      </c>
      <c r="AK51" s="228"/>
      <c r="AN51" s="193">
        <v>2</v>
      </c>
      <c r="AO51" s="194"/>
      <c r="AS51" s="242" t="s">
        <v>15</v>
      </c>
      <c r="AT51" s="258"/>
      <c r="AU51" s="259"/>
      <c r="AV51" s="234">
        <v>3</v>
      </c>
      <c r="AW51" s="235"/>
      <c r="AX51" s="234">
        <v>2</v>
      </c>
      <c r="AY51" s="235"/>
      <c r="BB51" s="193">
        <v>2</v>
      </c>
      <c r="BC51" s="195"/>
    </row>
    <row r="52" spans="1:60" ht="24.75" customHeight="1" thickBot="1" x14ac:dyDescent="0.55000000000000004">
      <c r="A52" s="7"/>
      <c r="C52" s="181" t="s">
        <v>16</v>
      </c>
      <c r="D52" s="184"/>
      <c r="E52" s="185"/>
      <c r="F52" s="191">
        <v>3</v>
      </c>
      <c r="G52" s="192"/>
      <c r="H52" s="193">
        <v>3</v>
      </c>
      <c r="I52" s="194"/>
      <c r="L52" s="193">
        <v>1</v>
      </c>
      <c r="M52" s="194"/>
      <c r="Q52" s="205" t="s">
        <v>16</v>
      </c>
      <c r="R52" s="208"/>
      <c r="S52" s="209"/>
      <c r="T52" s="179">
        <v>2</v>
      </c>
      <c r="U52" s="180"/>
      <c r="V52" s="179">
        <v>4</v>
      </c>
      <c r="W52" s="180"/>
      <c r="Z52" s="193">
        <v>1</v>
      </c>
      <c r="AA52" s="194"/>
      <c r="AE52" s="222" t="s">
        <v>16</v>
      </c>
      <c r="AF52" s="223"/>
      <c r="AG52" s="224"/>
      <c r="AH52" s="225">
        <v>1</v>
      </c>
      <c r="AI52" s="226"/>
      <c r="AJ52" s="227">
        <v>1</v>
      </c>
      <c r="AK52" s="228"/>
      <c r="AN52" s="193">
        <v>2</v>
      </c>
      <c r="AO52" s="194"/>
      <c r="AS52" s="242" t="s">
        <v>16</v>
      </c>
      <c r="AT52" s="258"/>
      <c r="AU52" s="259"/>
      <c r="AV52" s="234">
        <v>4</v>
      </c>
      <c r="AW52" s="235"/>
      <c r="AX52" s="234">
        <v>2</v>
      </c>
      <c r="AY52" s="235"/>
      <c r="BB52" s="193">
        <v>2</v>
      </c>
      <c r="BC52" s="195"/>
    </row>
    <row r="53" spans="1:60" ht="24.75" customHeight="1" thickBot="1" x14ac:dyDescent="0.55000000000000004">
      <c r="A53" s="10" t="s">
        <v>94</v>
      </c>
      <c r="B53" s="11"/>
      <c r="C53" s="181" t="s">
        <v>19</v>
      </c>
      <c r="D53" s="184"/>
      <c r="E53" s="185"/>
      <c r="F53" s="191">
        <v>3</v>
      </c>
      <c r="G53" s="192"/>
      <c r="H53" s="196">
        <v>4</v>
      </c>
      <c r="I53" s="197"/>
      <c r="L53" s="193">
        <v>0</v>
      </c>
      <c r="M53" s="195"/>
      <c r="Q53" s="205" t="s">
        <v>19</v>
      </c>
      <c r="R53" s="208"/>
      <c r="S53" s="209"/>
      <c r="T53" s="179">
        <v>4</v>
      </c>
      <c r="U53" s="180"/>
      <c r="V53" s="215">
        <v>3</v>
      </c>
      <c r="W53" s="216"/>
      <c r="Z53" s="193">
        <v>1</v>
      </c>
      <c r="AA53" s="194"/>
      <c r="AE53" s="222" t="s">
        <v>19</v>
      </c>
      <c r="AF53" s="223"/>
      <c r="AG53" s="224"/>
      <c r="AH53" s="225">
        <v>2</v>
      </c>
      <c r="AI53" s="226"/>
      <c r="AJ53" s="225">
        <v>2</v>
      </c>
      <c r="AK53" s="226"/>
      <c r="AN53" s="193">
        <v>1</v>
      </c>
      <c r="AO53" s="194"/>
      <c r="AS53" s="242" t="s">
        <v>19</v>
      </c>
      <c r="AT53" s="258"/>
      <c r="AU53" s="259"/>
      <c r="AV53" s="234">
        <v>1</v>
      </c>
      <c r="AW53" s="235"/>
      <c r="AX53" s="252">
        <v>1</v>
      </c>
      <c r="AY53" s="253"/>
      <c r="BB53" s="193">
        <v>2</v>
      </c>
      <c r="BC53" s="195"/>
    </row>
    <row r="54" spans="1:60" ht="24.75" customHeight="1" thickBot="1" x14ac:dyDescent="0.55000000000000004">
      <c r="A54" s="7"/>
      <c r="C54" s="181" t="s">
        <v>17</v>
      </c>
      <c r="D54" s="184"/>
      <c r="E54" s="185"/>
      <c r="F54" s="191">
        <v>4</v>
      </c>
      <c r="G54" s="192"/>
      <c r="H54" s="196">
        <v>4</v>
      </c>
      <c r="I54" s="197"/>
      <c r="L54" s="193">
        <v>0</v>
      </c>
      <c r="M54" s="195"/>
      <c r="Q54" s="205" t="s">
        <v>17</v>
      </c>
      <c r="R54" s="208"/>
      <c r="S54" s="209"/>
      <c r="T54" s="179">
        <v>3</v>
      </c>
      <c r="U54" s="180"/>
      <c r="V54" s="215">
        <v>3</v>
      </c>
      <c r="W54" s="216"/>
      <c r="Z54" s="193">
        <v>1</v>
      </c>
      <c r="AA54" s="194"/>
      <c r="AE54" s="222" t="s">
        <v>17</v>
      </c>
      <c r="AF54" s="223"/>
      <c r="AG54" s="224"/>
      <c r="AH54" s="225">
        <v>1</v>
      </c>
      <c r="AI54" s="226"/>
      <c r="AJ54" s="225">
        <v>2</v>
      </c>
      <c r="AK54" s="226"/>
      <c r="AN54" s="193">
        <v>1</v>
      </c>
      <c r="AO54" s="194"/>
      <c r="AS54" s="242" t="s">
        <v>17</v>
      </c>
      <c r="AT54" s="258"/>
      <c r="AU54" s="259"/>
      <c r="AV54" s="234">
        <v>2</v>
      </c>
      <c r="AW54" s="235"/>
      <c r="AX54" s="252">
        <v>1</v>
      </c>
      <c r="AY54" s="253"/>
      <c r="BB54" s="193">
        <v>2</v>
      </c>
      <c r="BC54" s="195"/>
    </row>
    <row r="55" spans="1:60" ht="24.75" customHeight="1" thickBot="1" x14ac:dyDescent="0.55000000000000004">
      <c r="A55" s="7"/>
      <c r="C55" s="181" t="s">
        <v>12</v>
      </c>
      <c r="D55" s="184"/>
      <c r="E55" s="185"/>
      <c r="F55" s="191">
        <v>1</v>
      </c>
      <c r="G55" s="192"/>
      <c r="H55" s="196">
        <v>4</v>
      </c>
      <c r="I55" s="197"/>
      <c r="L55" s="193">
        <v>0</v>
      </c>
      <c r="M55" s="195"/>
      <c r="Q55" s="205" t="s">
        <v>12</v>
      </c>
      <c r="R55" s="208"/>
      <c r="S55" s="209"/>
      <c r="T55" s="179">
        <v>2</v>
      </c>
      <c r="U55" s="180"/>
      <c r="V55" s="215">
        <v>3</v>
      </c>
      <c r="W55" s="216"/>
      <c r="Z55" s="193">
        <v>1</v>
      </c>
      <c r="AA55" s="194"/>
      <c r="AE55" s="222" t="s">
        <v>12</v>
      </c>
      <c r="AF55" s="223"/>
      <c r="AG55" s="224"/>
      <c r="AH55" s="225">
        <v>4</v>
      </c>
      <c r="AI55" s="226"/>
      <c r="AJ55" s="225">
        <v>2</v>
      </c>
      <c r="AK55" s="226"/>
      <c r="AN55" s="193">
        <v>1</v>
      </c>
      <c r="AO55" s="194"/>
      <c r="AS55" s="242" t="s">
        <v>12</v>
      </c>
      <c r="AT55" s="258"/>
      <c r="AU55" s="259"/>
      <c r="AV55" s="234">
        <v>3</v>
      </c>
      <c r="AW55" s="235"/>
      <c r="AX55" s="252">
        <v>1</v>
      </c>
      <c r="AY55" s="253"/>
      <c r="BB55" s="193">
        <v>2</v>
      </c>
      <c r="BC55" s="195"/>
    </row>
    <row r="56" spans="1:60" ht="24.75" customHeight="1" thickBot="1" x14ac:dyDescent="0.55000000000000004">
      <c r="A56" s="7"/>
      <c r="C56" s="181" t="s">
        <v>14</v>
      </c>
      <c r="D56" s="184"/>
      <c r="E56" s="185"/>
      <c r="F56" s="191">
        <v>2</v>
      </c>
      <c r="G56" s="192"/>
      <c r="H56" s="196">
        <v>4</v>
      </c>
      <c r="I56" s="197"/>
      <c r="L56" s="193">
        <v>0</v>
      </c>
      <c r="M56" s="195"/>
      <c r="Q56" s="205" t="s">
        <v>14</v>
      </c>
      <c r="R56" s="208"/>
      <c r="S56" s="209"/>
      <c r="T56" s="179">
        <v>1</v>
      </c>
      <c r="U56" s="180"/>
      <c r="V56" s="215">
        <v>3</v>
      </c>
      <c r="W56" s="216"/>
      <c r="Z56" s="193">
        <v>1</v>
      </c>
      <c r="AA56" s="194"/>
      <c r="AE56" s="222" t="s">
        <v>14</v>
      </c>
      <c r="AF56" s="223"/>
      <c r="AG56" s="224"/>
      <c r="AH56" s="225">
        <v>3</v>
      </c>
      <c r="AI56" s="226"/>
      <c r="AJ56" s="225">
        <v>2</v>
      </c>
      <c r="AK56" s="226"/>
      <c r="AN56" s="193">
        <v>1</v>
      </c>
      <c r="AO56" s="194"/>
      <c r="AS56" s="242" t="s">
        <v>14</v>
      </c>
      <c r="AT56" s="258"/>
      <c r="AU56" s="259"/>
      <c r="AV56" s="234">
        <v>4</v>
      </c>
      <c r="AW56" s="235"/>
      <c r="AX56" s="252">
        <v>1</v>
      </c>
      <c r="AY56" s="253"/>
      <c r="BB56" s="193">
        <v>2</v>
      </c>
      <c r="BC56" s="195"/>
    </row>
    <row r="57" spans="1:60" ht="24.75" customHeight="1" thickBot="1" x14ac:dyDescent="0.55000000000000004">
      <c r="A57" s="12" t="s">
        <v>94</v>
      </c>
      <c r="B57" s="13"/>
      <c r="C57" s="181" t="s">
        <v>21</v>
      </c>
      <c r="D57" s="182"/>
      <c r="E57" s="183"/>
      <c r="F57" s="191">
        <v>4</v>
      </c>
      <c r="G57" s="192"/>
      <c r="H57" s="196">
        <v>2</v>
      </c>
      <c r="I57" s="197"/>
      <c r="L57" s="193">
        <v>0</v>
      </c>
      <c r="M57" s="195"/>
      <c r="Q57" s="205" t="s">
        <v>21</v>
      </c>
      <c r="R57" s="206"/>
      <c r="S57" s="207"/>
      <c r="T57" s="179">
        <v>2</v>
      </c>
      <c r="U57" s="180"/>
      <c r="V57" s="215">
        <v>1</v>
      </c>
      <c r="W57" s="216"/>
      <c r="Z57" s="193">
        <v>1</v>
      </c>
      <c r="AA57" s="194"/>
      <c r="AE57" s="222" t="s">
        <v>21</v>
      </c>
      <c r="AF57" s="245"/>
      <c r="AG57" s="246"/>
      <c r="AH57" s="225">
        <v>3</v>
      </c>
      <c r="AI57" s="226"/>
      <c r="AJ57" s="225">
        <v>4</v>
      </c>
      <c r="AK57" s="226"/>
      <c r="AN57" s="193">
        <v>1</v>
      </c>
      <c r="AO57" s="194"/>
      <c r="AS57" s="242" t="s">
        <v>21</v>
      </c>
      <c r="AT57" s="243"/>
      <c r="AU57" s="244"/>
      <c r="AV57" s="234">
        <v>1</v>
      </c>
      <c r="AW57" s="235"/>
      <c r="AX57" s="252">
        <v>3</v>
      </c>
      <c r="AY57" s="253"/>
      <c r="BB57" s="193">
        <v>2</v>
      </c>
      <c r="BC57" s="195"/>
    </row>
    <row r="58" spans="1:60" ht="24.75" customHeight="1" thickBot="1" x14ac:dyDescent="0.55000000000000004">
      <c r="A58" s="7"/>
      <c r="C58" s="181" t="s">
        <v>13</v>
      </c>
      <c r="D58" s="182"/>
      <c r="E58" s="183"/>
      <c r="F58" s="191">
        <v>3</v>
      </c>
      <c r="G58" s="192"/>
      <c r="H58" s="196">
        <v>2</v>
      </c>
      <c r="I58" s="197"/>
      <c r="L58" s="193">
        <v>0</v>
      </c>
      <c r="M58" s="195"/>
      <c r="Q58" s="205" t="s">
        <v>13</v>
      </c>
      <c r="R58" s="206"/>
      <c r="S58" s="207"/>
      <c r="T58" s="179">
        <v>1</v>
      </c>
      <c r="U58" s="180"/>
      <c r="V58" s="215">
        <v>1</v>
      </c>
      <c r="W58" s="216"/>
      <c r="Z58" s="193">
        <v>1</v>
      </c>
      <c r="AA58" s="194"/>
      <c r="AE58" s="222" t="s">
        <v>13</v>
      </c>
      <c r="AF58" s="245"/>
      <c r="AG58" s="246"/>
      <c r="AH58" s="225">
        <v>4</v>
      </c>
      <c r="AI58" s="226"/>
      <c r="AJ58" s="225">
        <v>4</v>
      </c>
      <c r="AK58" s="226"/>
      <c r="AN58" s="193">
        <v>1</v>
      </c>
      <c r="AO58" s="194"/>
      <c r="AS58" s="242" t="s">
        <v>13</v>
      </c>
      <c r="AT58" s="243"/>
      <c r="AU58" s="244"/>
      <c r="AV58" s="234">
        <v>2</v>
      </c>
      <c r="AW58" s="235"/>
      <c r="AX58" s="252">
        <v>3</v>
      </c>
      <c r="AY58" s="253"/>
      <c r="BB58" s="193">
        <v>2</v>
      </c>
      <c r="BC58" s="195"/>
    </row>
    <row r="59" spans="1:60" ht="24.75" customHeight="1" thickBot="1" x14ac:dyDescent="0.55000000000000004">
      <c r="A59" s="7"/>
      <c r="C59" s="181" t="s">
        <v>18</v>
      </c>
      <c r="D59" s="182"/>
      <c r="E59" s="183"/>
      <c r="F59" s="191">
        <v>2</v>
      </c>
      <c r="G59" s="192"/>
      <c r="H59" s="196">
        <v>2</v>
      </c>
      <c r="I59" s="197"/>
      <c r="L59" s="193">
        <v>0</v>
      </c>
      <c r="M59" s="195"/>
      <c r="Q59" s="205" t="s">
        <v>18</v>
      </c>
      <c r="R59" s="206"/>
      <c r="S59" s="207"/>
      <c r="T59" s="179">
        <v>4</v>
      </c>
      <c r="U59" s="180"/>
      <c r="V59" s="215">
        <v>1</v>
      </c>
      <c r="W59" s="216"/>
      <c r="Z59" s="193">
        <v>1</v>
      </c>
      <c r="AA59" s="194"/>
      <c r="AE59" s="222" t="s">
        <v>18</v>
      </c>
      <c r="AF59" s="245"/>
      <c r="AG59" s="246"/>
      <c r="AH59" s="225">
        <v>1</v>
      </c>
      <c r="AI59" s="226"/>
      <c r="AJ59" s="225">
        <v>4</v>
      </c>
      <c r="AK59" s="226"/>
      <c r="AN59" s="193">
        <v>1</v>
      </c>
      <c r="AO59" s="194"/>
      <c r="AS59" s="242" t="s">
        <v>18</v>
      </c>
      <c r="AT59" s="243"/>
      <c r="AU59" s="244"/>
      <c r="AV59" s="234">
        <v>3</v>
      </c>
      <c r="AW59" s="235"/>
      <c r="AX59" s="252">
        <v>3</v>
      </c>
      <c r="AY59" s="253"/>
      <c r="BB59" s="193">
        <v>2</v>
      </c>
      <c r="BC59" s="195"/>
    </row>
    <row r="60" spans="1:60" ht="24.75" customHeight="1" thickBot="1" x14ac:dyDescent="0.55000000000000004">
      <c r="A60" s="7"/>
      <c r="C60" s="181" t="s">
        <v>10</v>
      </c>
      <c r="D60" s="182"/>
      <c r="E60" s="183"/>
      <c r="F60" s="191">
        <v>1</v>
      </c>
      <c r="G60" s="192"/>
      <c r="H60" s="196">
        <v>2</v>
      </c>
      <c r="I60" s="197"/>
      <c r="L60" s="193">
        <v>0</v>
      </c>
      <c r="M60" s="194"/>
      <c r="Q60" s="205" t="s">
        <v>10</v>
      </c>
      <c r="R60" s="206"/>
      <c r="S60" s="207"/>
      <c r="T60" s="179">
        <v>3</v>
      </c>
      <c r="U60" s="180"/>
      <c r="V60" s="215">
        <v>1</v>
      </c>
      <c r="W60" s="216"/>
      <c r="Z60" s="193">
        <v>1</v>
      </c>
      <c r="AA60" s="194"/>
      <c r="AE60" s="222" t="s">
        <v>10</v>
      </c>
      <c r="AF60" s="245"/>
      <c r="AG60" s="246"/>
      <c r="AH60" s="225">
        <v>2</v>
      </c>
      <c r="AI60" s="226"/>
      <c r="AJ60" s="225">
        <v>4</v>
      </c>
      <c r="AK60" s="226"/>
      <c r="AN60" s="193">
        <v>1</v>
      </c>
      <c r="AO60" s="194"/>
      <c r="AS60" s="239" t="s">
        <v>10</v>
      </c>
      <c r="AT60" s="240"/>
      <c r="AU60" s="241"/>
      <c r="AV60" s="254">
        <v>4</v>
      </c>
      <c r="AW60" s="255"/>
      <c r="AX60" s="256">
        <v>3</v>
      </c>
      <c r="AY60" s="257"/>
      <c r="BB60" s="193">
        <v>2</v>
      </c>
      <c r="BC60" s="194"/>
    </row>
    <row r="61" spans="1:60" ht="16.5" customHeight="1" x14ac:dyDescent="0.5"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</row>
    <row r="62" spans="1:60" s="14" customFormat="1" ht="22.8" x14ac:dyDescent="0.4">
      <c r="C62" s="346" t="s">
        <v>95</v>
      </c>
      <c r="D62" s="346"/>
      <c r="E62" s="346"/>
      <c r="F62" s="346"/>
      <c r="G62" s="346"/>
      <c r="H62" s="346"/>
      <c r="I62" s="346"/>
      <c r="J62" s="346"/>
      <c r="K62" s="346"/>
      <c r="L62" s="346"/>
      <c r="M62" s="346"/>
      <c r="N62" s="346"/>
      <c r="O62" s="346"/>
      <c r="P62" s="346"/>
      <c r="Q62" s="346"/>
      <c r="R62" s="346"/>
      <c r="S62" s="346"/>
      <c r="T62" s="346"/>
      <c r="U62" s="346"/>
      <c r="V62" s="346"/>
      <c r="W62" s="346"/>
      <c r="X62" s="346"/>
      <c r="Y62" s="346"/>
      <c r="Z62" s="346"/>
      <c r="AA62" s="346"/>
      <c r="AB62" s="346"/>
      <c r="AC62" s="346"/>
      <c r="AD62" s="346"/>
      <c r="AE62" s="346"/>
      <c r="AF62" s="346"/>
      <c r="AG62" s="346"/>
      <c r="AH62" s="346"/>
      <c r="AI62" s="346"/>
      <c r="AJ62" s="346"/>
      <c r="AK62" s="346"/>
      <c r="AL62" s="346"/>
      <c r="AM62" s="346"/>
      <c r="AN62" s="346"/>
      <c r="AO62" s="346"/>
      <c r="AP62" s="346"/>
      <c r="AQ62" s="346"/>
      <c r="AR62" s="346"/>
      <c r="AS62" s="346"/>
      <c r="AT62" s="346"/>
      <c r="AU62" s="346"/>
      <c r="AV62" s="346"/>
      <c r="AW62" s="346"/>
      <c r="AX62" s="346"/>
      <c r="AY62" s="346"/>
      <c r="AZ62" s="346"/>
      <c r="BA62" s="346"/>
      <c r="BB62" s="346"/>
      <c r="BC62" s="346"/>
      <c r="BD62" s="346"/>
      <c r="BE62" s="15"/>
      <c r="BF62" s="16"/>
      <c r="BG62" s="16"/>
      <c r="BH62" s="16"/>
    </row>
    <row r="63" spans="1:60" s="14" customFormat="1" ht="22.8" x14ac:dyDescent="0.4">
      <c r="C63" s="346" t="s">
        <v>96</v>
      </c>
      <c r="D63" s="346"/>
      <c r="E63" s="346"/>
      <c r="F63" s="346"/>
      <c r="G63" s="346"/>
      <c r="H63" s="346"/>
      <c r="I63" s="346"/>
      <c r="J63" s="346"/>
      <c r="K63" s="346"/>
      <c r="L63" s="346"/>
      <c r="M63" s="346"/>
      <c r="N63" s="346"/>
      <c r="O63" s="346"/>
      <c r="P63" s="346"/>
      <c r="Q63" s="346"/>
      <c r="R63" s="346"/>
      <c r="S63" s="346"/>
      <c r="T63" s="346"/>
      <c r="U63" s="346"/>
      <c r="V63" s="346"/>
      <c r="W63" s="346"/>
      <c r="X63" s="346"/>
      <c r="Y63" s="346"/>
      <c r="Z63" s="346"/>
      <c r="AA63" s="346"/>
      <c r="AB63" s="346"/>
      <c r="AC63" s="346"/>
      <c r="AD63" s="346"/>
      <c r="AE63" s="346"/>
      <c r="AF63" s="346"/>
      <c r="AG63" s="346"/>
      <c r="AH63" s="346"/>
      <c r="AI63" s="346"/>
      <c r="AJ63" s="346"/>
      <c r="AK63" s="346"/>
      <c r="AL63" s="346"/>
      <c r="AM63" s="346"/>
      <c r="AN63" s="346"/>
      <c r="AO63" s="346"/>
      <c r="AP63" s="346"/>
      <c r="AQ63" s="346"/>
      <c r="AR63" s="346"/>
      <c r="AS63" s="346"/>
      <c r="AT63" s="346"/>
      <c r="AU63" s="346"/>
      <c r="AV63" s="346"/>
      <c r="AW63" s="346"/>
      <c r="AX63" s="346"/>
      <c r="AY63" s="346"/>
      <c r="AZ63" s="346"/>
      <c r="BA63" s="346"/>
      <c r="BB63" s="346"/>
      <c r="BC63" s="346"/>
      <c r="BD63" s="346"/>
      <c r="BE63" s="15"/>
      <c r="BF63" s="16"/>
      <c r="BG63" s="16"/>
      <c r="BH63" s="16"/>
    </row>
    <row r="64" spans="1:60" s="14" customFormat="1" ht="23.4" thickBot="1" x14ac:dyDescent="0.45">
      <c r="C64" s="346" t="s">
        <v>97</v>
      </c>
      <c r="D64" s="346"/>
      <c r="E64" s="346"/>
      <c r="F64" s="346"/>
      <c r="G64" s="346"/>
      <c r="H64" s="346"/>
      <c r="I64" s="346"/>
      <c r="J64" s="346"/>
      <c r="K64" s="346"/>
      <c r="L64" s="346"/>
      <c r="M64" s="346"/>
      <c r="N64" s="346"/>
      <c r="O64" s="346"/>
      <c r="P64" s="346"/>
      <c r="Q64" s="346"/>
      <c r="R64" s="346"/>
      <c r="S64" s="346"/>
      <c r="T64" s="346"/>
      <c r="U64" s="346"/>
      <c r="V64" s="346"/>
      <c r="W64" s="346"/>
      <c r="X64" s="346"/>
      <c r="Y64" s="346"/>
      <c r="Z64" s="346"/>
      <c r="AA64" s="346"/>
      <c r="AB64" s="346"/>
      <c r="AC64" s="346"/>
      <c r="AD64" s="346"/>
      <c r="AE64" s="346"/>
      <c r="AF64" s="346"/>
      <c r="AG64" s="346"/>
      <c r="AH64" s="346"/>
      <c r="AI64" s="346"/>
      <c r="AJ64" s="346"/>
      <c r="AK64" s="346"/>
      <c r="AL64" s="346"/>
      <c r="AM64" s="346"/>
      <c r="AN64" s="346"/>
      <c r="AO64" s="346"/>
      <c r="AP64" s="346"/>
      <c r="AQ64" s="346"/>
      <c r="AR64" s="346"/>
      <c r="AS64" s="346"/>
      <c r="AT64" s="346"/>
      <c r="AU64" s="346"/>
      <c r="AV64" s="346"/>
      <c r="AW64" s="346"/>
      <c r="AX64" s="346"/>
      <c r="AY64" s="346"/>
      <c r="AZ64" s="346"/>
      <c r="BA64" s="346"/>
      <c r="BB64" s="346"/>
      <c r="BC64" s="346"/>
      <c r="BD64" s="346"/>
      <c r="BE64" s="15"/>
      <c r="BF64" s="16"/>
      <c r="BG64" s="16"/>
      <c r="BH64" s="16"/>
    </row>
    <row r="65" spans="1:60" s="14" customFormat="1" ht="23.4" thickBot="1" x14ac:dyDescent="0.45">
      <c r="A65" s="5" t="s">
        <v>94</v>
      </c>
      <c r="B65" s="6"/>
      <c r="C65" s="346" t="s">
        <v>98</v>
      </c>
      <c r="D65" s="346"/>
      <c r="E65" s="346"/>
      <c r="F65" s="346"/>
      <c r="G65" s="346"/>
      <c r="H65" s="346"/>
      <c r="I65" s="346"/>
      <c r="J65" s="346"/>
      <c r="K65" s="346"/>
      <c r="L65" s="346"/>
      <c r="M65" s="346"/>
      <c r="N65" s="346"/>
      <c r="O65" s="346"/>
      <c r="P65" s="347"/>
      <c r="Q65" s="17">
        <v>1</v>
      </c>
      <c r="T65" s="346" t="s">
        <v>99</v>
      </c>
      <c r="U65" s="346"/>
      <c r="V65" s="346"/>
      <c r="W65" s="346"/>
      <c r="X65" s="346"/>
      <c r="Y65" s="346"/>
      <c r="Z65" s="346"/>
      <c r="AA65" s="346"/>
      <c r="AB65" s="346"/>
      <c r="AC65" s="346"/>
      <c r="AD65" s="346"/>
      <c r="AE65" s="346"/>
      <c r="AF65" s="346"/>
      <c r="AG65" s="346"/>
      <c r="AH65" s="346"/>
      <c r="AK65" s="18">
        <v>2</v>
      </c>
      <c r="AL65" s="19" t="s">
        <v>100</v>
      </c>
      <c r="AM65" s="20"/>
      <c r="AN65" s="21">
        <v>1</v>
      </c>
      <c r="AO65" s="22" t="s">
        <v>101</v>
      </c>
      <c r="AP65" s="23"/>
      <c r="AS65" s="24">
        <v>3</v>
      </c>
      <c r="AT65" s="25" t="s">
        <v>100</v>
      </c>
      <c r="AU65" s="26"/>
      <c r="AV65" s="21">
        <v>2</v>
      </c>
      <c r="AW65" s="22" t="s">
        <v>101</v>
      </c>
      <c r="AX65" s="23"/>
      <c r="AY65" s="27">
        <v>4</v>
      </c>
      <c r="AZ65" s="28" t="s">
        <v>100</v>
      </c>
      <c r="BA65" s="29"/>
      <c r="BB65" s="21">
        <v>2</v>
      </c>
      <c r="BC65" s="22" t="s">
        <v>101</v>
      </c>
      <c r="BD65" s="23"/>
      <c r="BE65" s="15"/>
      <c r="BF65" s="16"/>
      <c r="BG65" s="16"/>
      <c r="BH65" s="16"/>
    </row>
    <row r="66" spans="1:60" s="14" customFormat="1" ht="23.4" thickBot="1" x14ac:dyDescent="0.45">
      <c r="A66" s="12" t="s">
        <v>94</v>
      </c>
      <c r="B66" s="13"/>
      <c r="C66" s="346" t="s">
        <v>102</v>
      </c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46"/>
      <c r="P66" s="347"/>
      <c r="Q66" s="17">
        <v>4</v>
      </c>
      <c r="T66" s="346" t="s">
        <v>99</v>
      </c>
      <c r="U66" s="346"/>
      <c r="V66" s="346"/>
      <c r="W66" s="346"/>
      <c r="X66" s="346"/>
      <c r="Y66" s="346"/>
      <c r="Z66" s="346"/>
      <c r="AA66" s="346"/>
      <c r="AB66" s="346"/>
      <c r="AC66" s="346"/>
      <c r="AD66" s="346"/>
      <c r="AE66" s="346"/>
      <c r="AF66" s="346"/>
      <c r="AG66" s="346"/>
      <c r="AH66" s="346"/>
      <c r="AK66" s="18">
        <v>2</v>
      </c>
      <c r="AL66" s="19" t="s">
        <v>100</v>
      </c>
      <c r="AM66" s="20"/>
      <c r="AN66" s="21">
        <v>1</v>
      </c>
      <c r="AO66" s="22" t="s">
        <v>101</v>
      </c>
      <c r="AP66" s="23"/>
      <c r="AS66" s="24">
        <v>3</v>
      </c>
      <c r="AT66" s="25" t="s">
        <v>100</v>
      </c>
      <c r="AU66" s="26"/>
      <c r="AV66" s="21">
        <v>1</v>
      </c>
      <c r="AW66" s="22" t="s">
        <v>101</v>
      </c>
      <c r="AX66" s="23"/>
      <c r="AY66" s="27">
        <v>4</v>
      </c>
      <c r="AZ66" s="28" t="s">
        <v>100</v>
      </c>
      <c r="BA66" s="29"/>
      <c r="BB66" s="21">
        <v>2</v>
      </c>
      <c r="BC66" s="22" t="s">
        <v>101</v>
      </c>
      <c r="BD66" s="23"/>
      <c r="BE66" s="15"/>
      <c r="BF66" s="16"/>
      <c r="BG66" s="16"/>
      <c r="BH66" s="16"/>
    </row>
    <row r="67" spans="1:60" s="14" customFormat="1" ht="23.4" thickBot="1" x14ac:dyDescent="0.45">
      <c r="A67" s="10" t="s">
        <v>94</v>
      </c>
      <c r="B67" s="11"/>
      <c r="C67" s="346" t="s">
        <v>103</v>
      </c>
      <c r="D67" s="346"/>
      <c r="E67" s="346"/>
      <c r="F67" s="346"/>
      <c r="G67" s="346"/>
      <c r="H67" s="346"/>
      <c r="I67" s="346"/>
      <c r="J67" s="346"/>
      <c r="K67" s="346"/>
      <c r="L67" s="346"/>
      <c r="M67" s="346"/>
      <c r="N67" s="346"/>
      <c r="O67" s="346"/>
      <c r="P67" s="347"/>
      <c r="Q67" s="17">
        <v>3</v>
      </c>
      <c r="T67" s="346" t="s">
        <v>99</v>
      </c>
      <c r="U67" s="346"/>
      <c r="V67" s="346"/>
      <c r="W67" s="346"/>
      <c r="X67" s="346"/>
      <c r="Y67" s="346"/>
      <c r="Z67" s="346"/>
      <c r="AA67" s="346"/>
      <c r="AB67" s="346"/>
      <c r="AC67" s="346"/>
      <c r="AD67" s="346"/>
      <c r="AE67" s="346"/>
      <c r="AF67" s="346"/>
      <c r="AG67" s="346"/>
      <c r="AH67" s="346"/>
      <c r="AK67" s="18">
        <v>2</v>
      </c>
      <c r="AL67" s="19" t="s">
        <v>100</v>
      </c>
      <c r="AM67" s="20"/>
      <c r="AN67" s="21">
        <v>1</v>
      </c>
      <c r="AO67" s="22" t="s">
        <v>101</v>
      </c>
      <c r="AP67" s="23"/>
      <c r="AS67" s="24">
        <v>3</v>
      </c>
      <c r="AT67" s="25" t="s">
        <v>100</v>
      </c>
      <c r="AU67" s="26"/>
      <c r="AV67" s="21">
        <v>1</v>
      </c>
      <c r="AW67" s="22" t="s">
        <v>101</v>
      </c>
      <c r="AX67" s="23"/>
      <c r="AY67" s="27">
        <v>4</v>
      </c>
      <c r="AZ67" s="28" t="s">
        <v>100</v>
      </c>
      <c r="BA67" s="29"/>
      <c r="BB67" s="21">
        <v>2</v>
      </c>
      <c r="BC67" s="22" t="s">
        <v>101</v>
      </c>
      <c r="BD67" s="23"/>
      <c r="BE67" s="15"/>
      <c r="BF67" s="16"/>
      <c r="BG67" s="16"/>
      <c r="BH67" s="16"/>
    </row>
    <row r="68" spans="1:60" s="14" customFormat="1" ht="23.4" thickBot="1" x14ac:dyDescent="0.45">
      <c r="A68" s="8" t="s">
        <v>94</v>
      </c>
      <c r="B68" s="9"/>
      <c r="C68" s="346" t="s">
        <v>104</v>
      </c>
      <c r="D68" s="346"/>
      <c r="E68" s="346"/>
      <c r="F68" s="346"/>
      <c r="G68" s="346"/>
      <c r="H68" s="346"/>
      <c r="I68" s="346"/>
      <c r="J68" s="346"/>
      <c r="K68" s="346"/>
      <c r="L68" s="346"/>
      <c r="M68" s="346"/>
      <c r="N68" s="346"/>
      <c r="O68" s="346"/>
      <c r="P68" s="347"/>
      <c r="Q68" s="17">
        <v>2</v>
      </c>
      <c r="T68" s="346" t="s">
        <v>99</v>
      </c>
      <c r="U68" s="346"/>
      <c r="V68" s="346"/>
      <c r="W68" s="346"/>
      <c r="X68" s="346"/>
      <c r="Y68" s="346"/>
      <c r="Z68" s="346"/>
      <c r="AA68" s="346"/>
      <c r="AB68" s="346"/>
      <c r="AC68" s="346"/>
      <c r="AD68" s="346"/>
      <c r="AE68" s="346"/>
      <c r="AF68" s="346"/>
      <c r="AG68" s="346"/>
      <c r="AH68" s="346"/>
      <c r="AK68" s="18">
        <v>2</v>
      </c>
      <c r="AL68" s="19" t="s">
        <v>100</v>
      </c>
      <c r="AM68" s="20"/>
      <c r="AN68" s="21">
        <v>1</v>
      </c>
      <c r="AO68" s="22" t="s">
        <v>101</v>
      </c>
      <c r="AP68" s="23"/>
      <c r="AS68" s="24">
        <v>3</v>
      </c>
      <c r="AT68" s="25" t="s">
        <v>100</v>
      </c>
      <c r="AU68" s="26"/>
      <c r="AV68" s="21">
        <v>2</v>
      </c>
      <c r="AW68" s="22" t="s">
        <v>101</v>
      </c>
      <c r="AX68" s="23"/>
      <c r="AY68" s="27">
        <v>4</v>
      </c>
      <c r="AZ68" s="28" t="s">
        <v>100</v>
      </c>
      <c r="BA68" s="29"/>
      <c r="BB68" s="21">
        <v>2</v>
      </c>
      <c r="BC68" s="22" t="s">
        <v>101</v>
      </c>
      <c r="BD68" s="23"/>
      <c r="BE68" s="15"/>
      <c r="BF68" s="16"/>
      <c r="BG68" s="16"/>
      <c r="BH68" s="16"/>
    </row>
    <row r="69" spans="1:60" s="14" customFormat="1" ht="23.4" thickBot="1" x14ac:dyDescent="0.45">
      <c r="A69" s="30" t="s">
        <v>94</v>
      </c>
      <c r="B69" s="31"/>
      <c r="C69" s="346" t="s">
        <v>105</v>
      </c>
      <c r="D69" s="346"/>
      <c r="E69" s="346"/>
      <c r="F69" s="346"/>
      <c r="G69" s="346"/>
      <c r="H69" s="346"/>
      <c r="I69" s="346"/>
      <c r="J69" s="346"/>
      <c r="K69" s="346"/>
      <c r="L69" s="346"/>
      <c r="M69" s="346"/>
      <c r="N69" s="346"/>
      <c r="O69" s="346"/>
      <c r="P69" s="347"/>
      <c r="Q69" s="17">
        <v>1</v>
      </c>
      <c r="T69" s="346" t="s">
        <v>99</v>
      </c>
      <c r="U69" s="346"/>
      <c r="V69" s="346"/>
      <c r="W69" s="346"/>
      <c r="X69" s="346"/>
      <c r="Y69" s="346"/>
      <c r="Z69" s="346"/>
      <c r="AA69" s="346"/>
      <c r="AB69" s="346"/>
      <c r="AC69" s="346"/>
      <c r="AD69" s="346"/>
      <c r="AE69" s="346"/>
      <c r="AF69" s="346"/>
      <c r="AG69" s="346"/>
      <c r="AH69" s="346"/>
      <c r="AK69" s="18">
        <v>2</v>
      </c>
      <c r="AL69" s="19" t="s">
        <v>100</v>
      </c>
      <c r="AM69" s="20"/>
      <c r="AN69" s="21">
        <v>1</v>
      </c>
      <c r="AO69" s="22" t="s">
        <v>101</v>
      </c>
      <c r="AP69" s="23"/>
      <c r="AS69" s="24">
        <v>3</v>
      </c>
      <c r="AT69" s="25" t="s">
        <v>100</v>
      </c>
      <c r="AU69" s="26"/>
      <c r="AV69" s="21">
        <v>2</v>
      </c>
      <c r="AW69" s="22" t="s">
        <v>101</v>
      </c>
      <c r="AX69" s="23"/>
      <c r="AY69" s="27">
        <v>4</v>
      </c>
      <c r="AZ69" s="28" t="s">
        <v>100</v>
      </c>
      <c r="BA69" s="29"/>
      <c r="BB69" s="21">
        <v>2</v>
      </c>
      <c r="BC69" s="22" t="s">
        <v>101</v>
      </c>
      <c r="BD69" s="23"/>
      <c r="BE69" s="15"/>
      <c r="BF69" s="16"/>
      <c r="BG69" s="16"/>
      <c r="BH69" s="16"/>
    </row>
    <row r="70" spans="1:60" s="14" customFormat="1" ht="23.4" thickBot="1" x14ac:dyDescent="0.45">
      <c r="C70" s="348" t="s">
        <v>106</v>
      </c>
      <c r="D70" s="349"/>
      <c r="E70" s="349"/>
      <c r="F70" s="349"/>
      <c r="G70" s="349"/>
      <c r="H70" s="349"/>
      <c r="I70" s="349"/>
      <c r="J70" s="349"/>
      <c r="K70" s="349"/>
      <c r="L70" s="349"/>
      <c r="M70" s="349"/>
      <c r="N70" s="349"/>
      <c r="O70" s="349"/>
      <c r="P70" s="350"/>
      <c r="T70" s="346" t="s">
        <v>107</v>
      </c>
      <c r="U70" s="346"/>
      <c r="V70" s="346"/>
      <c r="W70" s="346"/>
      <c r="X70" s="346"/>
      <c r="Y70" s="346"/>
      <c r="Z70" s="346"/>
      <c r="AA70" s="346"/>
      <c r="AB70" s="346"/>
      <c r="AC70" s="346"/>
      <c r="AD70" s="346"/>
      <c r="AE70" s="346"/>
      <c r="AF70" s="346"/>
      <c r="AG70" s="346"/>
      <c r="AH70" s="346"/>
      <c r="AK70" s="18">
        <v>10</v>
      </c>
      <c r="AL70" s="19" t="s">
        <v>100</v>
      </c>
      <c r="AM70" s="20"/>
      <c r="AN70" s="21">
        <v>5</v>
      </c>
      <c r="AO70" s="22" t="s">
        <v>101</v>
      </c>
      <c r="AP70" s="23"/>
      <c r="AS70" s="24">
        <v>15</v>
      </c>
      <c r="AT70" s="25" t="s">
        <v>100</v>
      </c>
      <c r="AU70" s="26"/>
      <c r="AV70" s="21">
        <v>8</v>
      </c>
      <c r="AW70" s="22" t="s">
        <v>101</v>
      </c>
      <c r="AX70" s="23"/>
      <c r="AY70" s="27">
        <v>20</v>
      </c>
      <c r="AZ70" s="28" t="s">
        <v>100</v>
      </c>
      <c r="BA70" s="29"/>
      <c r="BB70" s="21">
        <v>10</v>
      </c>
      <c r="BC70" s="22" t="s">
        <v>101</v>
      </c>
      <c r="BD70" s="23"/>
      <c r="BE70" s="15"/>
      <c r="BF70" s="16"/>
      <c r="BG70" s="16"/>
      <c r="BH70" s="16"/>
    </row>
    <row r="71" spans="1:60" s="14" customFormat="1" ht="22.8" x14ac:dyDescent="0.4">
      <c r="C71" s="346" t="s">
        <v>108</v>
      </c>
      <c r="D71" s="346"/>
      <c r="E71" s="346"/>
      <c r="F71" s="346"/>
      <c r="G71" s="346"/>
      <c r="H71" s="346"/>
      <c r="I71" s="346"/>
      <c r="J71" s="346"/>
      <c r="K71" s="346"/>
      <c r="L71" s="346"/>
      <c r="M71" s="346"/>
      <c r="N71" s="346"/>
      <c r="O71" s="346"/>
      <c r="P71" s="346"/>
      <c r="Q71" s="346"/>
      <c r="R71" s="346"/>
      <c r="S71" s="346"/>
      <c r="T71" s="346"/>
      <c r="U71" s="346"/>
      <c r="V71" s="346"/>
      <c r="W71" s="346"/>
      <c r="X71" s="346"/>
      <c r="Y71" s="346"/>
      <c r="Z71" s="346"/>
      <c r="AA71" s="346"/>
      <c r="AB71" s="346"/>
      <c r="AC71" s="346"/>
      <c r="AD71" s="346"/>
      <c r="AE71" s="346"/>
      <c r="AF71" s="346"/>
      <c r="AG71" s="346"/>
      <c r="AH71" s="346"/>
      <c r="AI71" s="346"/>
      <c r="AJ71" s="346"/>
      <c r="AK71" s="346"/>
      <c r="AL71" s="346"/>
      <c r="AM71" s="346"/>
      <c r="AN71" s="346"/>
      <c r="AO71" s="346"/>
      <c r="AP71" s="346"/>
      <c r="AQ71" s="346"/>
      <c r="AR71" s="346"/>
      <c r="AS71" s="346"/>
      <c r="AT71" s="346"/>
      <c r="AU71" s="346"/>
      <c r="AV71" s="346"/>
      <c r="AW71" s="346"/>
      <c r="AX71" s="346"/>
      <c r="AY71" s="346"/>
      <c r="AZ71" s="346"/>
      <c r="BA71" s="346"/>
      <c r="BB71" s="346"/>
      <c r="BC71" s="346"/>
      <c r="BD71" s="346"/>
      <c r="BE71" s="15"/>
      <c r="BF71" s="16"/>
      <c r="BG71" s="16"/>
      <c r="BH71" s="16"/>
    </row>
    <row r="72" spans="1:60" s="14" customFormat="1" ht="23.4" thickBot="1" x14ac:dyDescent="0.45">
      <c r="C72" s="346"/>
      <c r="D72" s="346"/>
      <c r="E72" s="346"/>
      <c r="F72" s="346"/>
      <c r="G72" s="346"/>
      <c r="H72" s="346"/>
      <c r="I72" s="346"/>
      <c r="J72" s="346"/>
      <c r="K72" s="346"/>
      <c r="L72" s="346"/>
      <c r="M72" s="346"/>
      <c r="N72" s="346"/>
      <c r="O72" s="346"/>
      <c r="P72" s="346"/>
      <c r="Q72" s="346"/>
      <c r="R72" s="346"/>
      <c r="S72" s="346"/>
      <c r="T72" s="346"/>
      <c r="U72" s="346"/>
      <c r="V72" s="346"/>
      <c r="W72" s="346"/>
      <c r="X72" s="346"/>
      <c r="Y72" s="346"/>
      <c r="Z72" s="346"/>
      <c r="AA72" s="346"/>
      <c r="AB72" s="346"/>
      <c r="AC72" s="346"/>
      <c r="AD72" s="346"/>
      <c r="AE72" s="346"/>
      <c r="AF72" s="346"/>
      <c r="AG72" s="346"/>
      <c r="AH72" s="346"/>
      <c r="AI72" s="346"/>
      <c r="AJ72" s="346"/>
      <c r="AK72" s="346"/>
      <c r="AL72" s="346"/>
      <c r="AM72" s="346"/>
      <c r="AN72" s="346"/>
      <c r="AO72" s="346"/>
      <c r="AP72" s="346"/>
      <c r="AQ72" s="346"/>
      <c r="AR72" s="346"/>
      <c r="AS72" s="346"/>
      <c r="AT72" s="346"/>
      <c r="AU72" s="346"/>
      <c r="AV72" s="346"/>
      <c r="AW72" s="346"/>
      <c r="AX72" s="346"/>
      <c r="AY72" s="346"/>
      <c r="AZ72" s="346"/>
      <c r="BA72" s="346"/>
      <c r="BB72" s="346"/>
      <c r="BC72" s="346"/>
      <c r="BD72" s="346"/>
      <c r="BE72" s="15"/>
      <c r="BF72" s="16"/>
      <c r="BG72" s="16"/>
      <c r="BH72" s="16"/>
    </row>
    <row r="73" spans="1:60" s="14" customFormat="1" ht="23.4" thickBot="1" x14ac:dyDescent="0.45">
      <c r="A73" s="343" t="s">
        <v>109</v>
      </c>
      <c r="B73" s="344"/>
      <c r="C73" s="344"/>
      <c r="D73" s="344"/>
      <c r="E73" s="344"/>
      <c r="F73" s="344"/>
      <c r="G73" s="344"/>
      <c r="H73" s="344"/>
      <c r="I73" s="344"/>
      <c r="J73" s="344"/>
      <c r="K73" s="344"/>
      <c r="L73" s="344"/>
      <c r="M73" s="344"/>
      <c r="N73" s="344"/>
      <c r="O73" s="344"/>
      <c r="P73" s="344"/>
      <c r="Q73" s="344"/>
      <c r="R73" s="344"/>
      <c r="S73" s="344"/>
      <c r="T73" s="344"/>
      <c r="U73" s="344"/>
      <c r="V73" s="344"/>
      <c r="W73" s="344"/>
      <c r="X73" s="344"/>
      <c r="Y73" s="344"/>
      <c r="Z73" s="344"/>
      <c r="AA73" s="344"/>
      <c r="AB73" s="344"/>
      <c r="AC73" s="344"/>
      <c r="AD73" s="344"/>
      <c r="AE73" s="344"/>
      <c r="AF73" s="344"/>
      <c r="AG73" s="344"/>
      <c r="AH73" s="344"/>
      <c r="AI73" s="344"/>
      <c r="AJ73" s="344"/>
      <c r="AK73" s="344"/>
      <c r="AL73" s="344"/>
      <c r="AM73" s="344"/>
      <c r="AN73" s="344"/>
      <c r="AO73" s="344"/>
      <c r="AP73" s="344"/>
      <c r="AQ73" s="344"/>
      <c r="AR73" s="344"/>
      <c r="AS73" s="344"/>
      <c r="AT73" s="344"/>
      <c r="AU73" s="344"/>
      <c r="AV73" s="344"/>
      <c r="AW73" s="344"/>
      <c r="AX73" s="344"/>
      <c r="AY73" s="344"/>
      <c r="AZ73" s="344"/>
      <c r="BA73" s="344"/>
      <c r="BB73" s="344"/>
      <c r="BC73" s="344"/>
      <c r="BD73" s="345"/>
      <c r="BE73" s="15"/>
      <c r="BF73" s="16"/>
      <c r="BG73" s="16"/>
      <c r="BH73" s="16"/>
    </row>
    <row r="74" spans="1:60" s="14" customFormat="1" ht="23.4" thickBot="1" x14ac:dyDescent="0.45">
      <c r="A74" s="343" t="s">
        <v>110</v>
      </c>
      <c r="B74" s="344"/>
      <c r="C74" s="344"/>
      <c r="D74" s="344"/>
      <c r="E74" s="344"/>
      <c r="F74" s="344"/>
      <c r="G74" s="344"/>
      <c r="H74" s="344"/>
      <c r="I74" s="344"/>
      <c r="J74" s="344"/>
      <c r="K74" s="344"/>
      <c r="L74" s="344"/>
      <c r="M74" s="344"/>
      <c r="N74" s="344"/>
      <c r="O74" s="344"/>
      <c r="P74" s="344"/>
      <c r="Q74" s="344"/>
      <c r="R74" s="344"/>
      <c r="S74" s="344"/>
      <c r="T74" s="344"/>
      <c r="U74" s="344"/>
      <c r="V74" s="344"/>
      <c r="W74" s="344"/>
      <c r="X74" s="344"/>
      <c r="Y74" s="344"/>
      <c r="Z74" s="344"/>
      <c r="AA74" s="344"/>
      <c r="AB74" s="344"/>
      <c r="AC74" s="344"/>
      <c r="AD74" s="344"/>
      <c r="AE74" s="344"/>
      <c r="AF74" s="344"/>
      <c r="AG74" s="344"/>
      <c r="AH74" s="344"/>
      <c r="AI74" s="344"/>
      <c r="AJ74" s="344"/>
      <c r="AK74" s="344"/>
      <c r="AL74" s="344"/>
      <c r="AM74" s="344"/>
      <c r="AN74" s="344"/>
      <c r="AO74" s="344"/>
      <c r="AP74" s="344"/>
      <c r="AQ74" s="344"/>
      <c r="AR74" s="344"/>
      <c r="AS74" s="344"/>
      <c r="AT74" s="344"/>
      <c r="AU74" s="344"/>
      <c r="AV74" s="344"/>
      <c r="AW74" s="344"/>
      <c r="AX74" s="344"/>
      <c r="AY74" s="344"/>
      <c r="AZ74" s="344"/>
      <c r="BA74" s="344"/>
      <c r="BB74" s="344"/>
      <c r="BC74" s="344"/>
      <c r="BD74" s="345"/>
      <c r="BE74" s="15"/>
      <c r="BF74" s="16"/>
      <c r="BG74" s="16"/>
      <c r="BH74" s="16"/>
    </row>
    <row r="75" spans="1:60" s="14" customFormat="1" ht="22.8" x14ac:dyDescent="0.4">
      <c r="BE75" s="15"/>
      <c r="BF75" s="16"/>
      <c r="BG75" s="16"/>
      <c r="BH75" s="16"/>
    </row>
    <row r="76" spans="1:60" ht="30" customHeight="1" x14ac:dyDescent="0.5"/>
    <row r="77" spans="1:60" ht="30" customHeight="1" x14ac:dyDescent="0.5">
      <c r="C77" s="32"/>
    </row>
    <row r="78" spans="1:60" ht="30" customHeight="1" x14ac:dyDescent="0.5"/>
    <row r="79" spans="1:60" ht="30" customHeight="1" x14ac:dyDescent="0.5"/>
    <row r="80" spans="1:60" ht="30" customHeight="1" x14ac:dyDescent="0.5"/>
    <row r="81" ht="30" customHeight="1" x14ac:dyDescent="0.5"/>
    <row r="82" ht="30" customHeight="1" x14ac:dyDescent="0.5"/>
    <row r="83" ht="30" customHeight="1" x14ac:dyDescent="0.5"/>
    <row r="84" ht="30" customHeight="1" x14ac:dyDescent="0.5"/>
    <row r="85" ht="30" customHeight="1" x14ac:dyDescent="0.5"/>
    <row r="86" ht="30" customHeight="1" x14ac:dyDescent="0.5"/>
    <row r="87" ht="30" customHeight="1" x14ac:dyDescent="0.5"/>
    <row r="88" ht="30" customHeight="1" x14ac:dyDescent="0.5"/>
    <row r="89" ht="30" customHeight="1" x14ac:dyDescent="0.5"/>
    <row r="90" ht="30" customHeight="1" x14ac:dyDescent="0.5"/>
    <row r="91" ht="30" customHeight="1" x14ac:dyDescent="0.5"/>
    <row r="92" ht="30" customHeight="1" x14ac:dyDescent="0.5"/>
    <row r="93" ht="30" customHeight="1" x14ac:dyDescent="0.5"/>
    <row r="94" ht="30" customHeight="1" x14ac:dyDescent="0.5"/>
    <row r="95" ht="30" customHeight="1" x14ac:dyDescent="0.5"/>
    <row r="96" ht="30" customHeight="1" x14ac:dyDescent="0.5"/>
    <row r="97" ht="30" customHeight="1" x14ac:dyDescent="0.5"/>
    <row r="98" ht="30" customHeight="1" x14ac:dyDescent="0.5"/>
    <row r="99" ht="30" customHeight="1" x14ac:dyDescent="0.5"/>
    <row r="100" ht="30" customHeight="1" x14ac:dyDescent="0.5"/>
    <row r="101" ht="30" customHeight="1" x14ac:dyDescent="0.5"/>
    <row r="102" ht="30" customHeight="1" x14ac:dyDescent="0.5"/>
    <row r="103" ht="30" customHeight="1" x14ac:dyDescent="0.5"/>
    <row r="104" ht="30" customHeight="1" x14ac:dyDescent="0.5"/>
  </sheetData>
  <mergeCells count="1096">
    <mergeCell ref="A74:BD74"/>
    <mergeCell ref="C71:BD71"/>
    <mergeCell ref="C72:BD72"/>
    <mergeCell ref="T69:AH69"/>
    <mergeCell ref="T70:AH70"/>
    <mergeCell ref="C66:P66"/>
    <mergeCell ref="C67:P67"/>
    <mergeCell ref="C68:P68"/>
    <mergeCell ref="A73:BD73"/>
    <mergeCell ref="C69:P69"/>
    <mergeCell ref="C62:BD62"/>
    <mergeCell ref="C63:BD63"/>
    <mergeCell ref="C64:BD64"/>
    <mergeCell ref="C65:P65"/>
    <mergeCell ref="C70:P70"/>
    <mergeCell ref="T65:AH65"/>
    <mergeCell ref="T66:AH66"/>
    <mergeCell ref="T67:AH67"/>
    <mergeCell ref="T68:AH68"/>
    <mergeCell ref="O2:AB2"/>
    <mergeCell ref="AH42:AJ42"/>
    <mergeCell ref="AK42:AM42"/>
    <mergeCell ref="AN42:AP42"/>
    <mergeCell ref="AC41:AD41"/>
    <mergeCell ref="AE41:AG41"/>
    <mergeCell ref="AC42:AD42"/>
    <mergeCell ref="AE42:AG42"/>
    <mergeCell ref="AH41:AJ41"/>
    <mergeCell ref="AK41:AM41"/>
    <mergeCell ref="AH37:AJ37"/>
    <mergeCell ref="AK37:AM37"/>
    <mergeCell ref="AK35:AM35"/>
    <mergeCell ref="AE36:AG36"/>
    <mergeCell ref="AH36:AJ36"/>
    <mergeCell ref="AN35:AP35"/>
    <mergeCell ref="AN37:AP37"/>
    <mergeCell ref="AE35:AG35"/>
    <mergeCell ref="AH35:AJ35"/>
    <mergeCell ref="AC36:AD36"/>
    <mergeCell ref="AC38:AD38"/>
    <mergeCell ref="AC37:AD37"/>
    <mergeCell ref="AC39:AD39"/>
    <mergeCell ref="AC40:AD40"/>
    <mergeCell ref="AE40:AG40"/>
    <mergeCell ref="AE37:AG37"/>
    <mergeCell ref="AK40:AM40"/>
    <mergeCell ref="AN40:AP40"/>
    <mergeCell ref="AK38:AM38"/>
    <mergeCell ref="AN38:AP38"/>
    <mergeCell ref="T42:V42"/>
    <mergeCell ref="W42:Y42"/>
    <mergeCell ref="Z42:AB42"/>
    <mergeCell ref="AN41:AP41"/>
    <mergeCell ref="Z39:AB39"/>
    <mergeCell ref="AK39:AM39"/>
    <mergeCell ref="O41:P41"/>
    <mergeCell ref="Q41:S41"/>
    <mergeCell ref="O42:P42"/>
    <mergeCell ref="Q42:S42"/>
    <mergeCell ref="AK36:AM36"/>
    <mergeCell ref="AN36:AP36"/>
    <mergeCell ref="T41:V41"/>
    <mergeCell ref="W41:Y41"/>
    <mergeCell ref="Z41:AB41"/>
    <mergeCell ref="AH40:AJ40"/>
    <mergeCell ref="O40:P40"/>
    <mergeCell ref="Q40:S40"/>
    <mergeCell ref="T40:V40"/>
    <mergeCell ref="W40:Y40"/>
    <mergeCell ref="Z40:AB40"/>
    <mergeCell ref="O39:P39"/>
    <mergeCell ref="Q39:S39"/>
    <mergeCell ref="T39:V39"/>
    <mergeCell ref="W39:Y39"/>
    <mergeCell ref="Z37:AB37"/>
    <mergeCell ref="O38:P38"/>
    <mergeCell ref="Q38:S38"/>
    <mergeCell ref="T38:V38"/>
    <mergeCell ref="W38:Y38"/>
    <mergeCell ref="Z38:AB38"/>
    <mergeCell ref="O37:P37"/>
    <mergeCell ref="Q37:S37"/>
    <mergeCell ref="T37:V37"/>
    <mergeCell ref="W37:Y37"/>
    <mergeCell ref="Z35:AB35"/>
    <mergeCell ref="O36:P36"/>
    <mergeCell ref="Q36:S36"/>
    <mergeCell ref="T36:V36"/>
    <mergeCell ref="W36:Y36"/>
    <mergeCell ref="Z36:AB36"/>
    <mergeCell ref="O35:P35"/>
    <mergeCell ref="Q35:S35"/>
    <mergeCell ref="T35:V35"/>
    <mergeCell ref="W35:Y35"/>
    <mergeCell ref="L41:N41"/>
    <mergeCell ref="A42:B42"/>
    <mergeCell ref="C42:E42"/>
    <mergeCell ref="F42:H42"/>
    <mergeCell ref="I42:K42"/>
    <mergeCell ref="L42:N42"/>
    <mergeCell ref="A41:B41"/>
    <mergeCell ref="C41:E41"/>
    <mergeCell ref="F41:H41"/>
    <mergeCell ref="I41:K41"/>
    <mergeCell ref="L39:N39"/>
    <mergeCell ref="A40:B40"/>
    <mergeCell ref="C40:E40"/>
    <mergeCell ref="F40:H40"/>
    <mergeCell ref="I40:K40"/>
    <mergeCell ref="L40:N40"/>
    <mergeCell ref="F39:H39"/>
    <mergeCell ref="C37:E37"/>
    <mergeCell ref="I39:K39"/>
    <mergeCell ref="A38:B38"/>
    <mergeCell ref="C38:E38"/>
    <mergeCell ref="A37:B37"/>
    <mergeCell ref="A39:B39"/>
    <mergeCell ref="C39:E39"/>
    <mergeCell ref="I38:K38"/>
    <mergeCell ref="A35:B35"/>
    <mergeCell ref="C35:E35"/>
    <mergeCell ref="A36:B36"/>
    <mergeCell ref="C36:E36"/>
    <mergeCell ref="F35:H35"/>
    <mergeCell ref="I35:K35"/>
    <mergeCell ref="L35:N35"/>
    <mergeCell ref="F36:H36"/>
    <mergeCell ref="I36:K36"/>
    <mergeCell ref="L36:N36"/>
    <mergeCell ref="L38:N38"/>
    <mergeCell ref="I37:K37"/>
    <mergeCell ref="L37:N37"/>
    <mergeCell ref="F37:H37"/>
    <mergeCell ref="F38:H38"/>
    <mergeCell ref="A26:B26"/>
    <mergeCell ref="C26:E26"/>
    <mergeCell ref="F26:H26"/>
    <mergeCell ref="I26:K26"/>
    <mergeCell ref="L26:N26"/>
    <mergeCell ref="A25:B25"/>
    <mergeCell ref="C25:E25"/>
    <mergeCell ref="F25:H25"/>
    <mergeCell ref="I25:K25"/>
    <mergeCell ref="A24:B24"/>
    <mergeCell ref="C24:E24"/>
    <mergeCell ref="F24:H24"/>
    <mergeCell ref="I24:K24"/>
    <mergeCell ref="L24:N24"/>
    <mergeCell ref="A23:B23"/>
    <mergeCell ref="C23:E23"/>
    <mergeCell ref="F23:H23"/>
    <mergeCell ref="I23:K23"/>
    <mergeCell ref="A22:B22"/>
    <mergeCell ref="C22:E22"/>
    <mergeCell ref="F22:H22"/>
    <mergeCell ref="I22:K22"/>
    <mergeCell ref="L22:N22"/>
    <mergeCell ref="A21:B21"/>
    <mergeCell ref="C21:E21"/>
    <mergeCell ref="F21:H21"/>
    <mergeCell ref="I21:K21"/>
    <mergeCell ref="I20:K20"/>
    <mergeCell ref="L20:N20"/>
    <mergeCell ref="A20:B20"/>
    <mergeCell ref="C20:E20"/>
    <mergeCell ref="F20:H20"/>
    <mergeCell ref="I19:K19"/>
    <mergeCell ref="A19:B19"/>
    <mergeCell ref="C19:E19"/>
    <mergeCell ref="C3:E3"/>
    <mergeCell ref="F3:H3"/>
    <mergeCell ref="I3:K3"/>
    <mergeCell ref="A4:B4"/>
    <mergeCell ref="C4:E4"/>
    <mergeCell ref="F4:H4"/>
    <mergeCell ref="A3:B3"/>
    <mergeCell ref="L14:N14"/>
    <mergeCell ref="I15:K15"/>
    <mergeCell ref="L3:N3"/>
    <mergeCell ref="I4:K4"/>
    <mergeCell ref="L4:N4"/>
    <mergeCell ref="I10:K10"/>
    <mergeCell ref="L9:N9"/>
    <mergeCell ref="L10:N10"/>
    <mergeCell ref="L11:N11"/>
    <mergeCell ref="I11:K11"/>
    <mergeCell ref="A13:B13"/>
    <mergeCell ref="C13:E13"/>
    <mergeCell ref="F13:H13"/>
    <mergeCell ref="C15:E15"/>
    <mergeCell ref="F15:H15"/>
    <mergeCell ref="F5:H5"/>
    <mergeCell ref="I5:K5"/>
    <mergeCell ref="L5:N5"/>
    <mergeCell ref="F6:H6"/>
    <mergeCell ref="I6:K6"/>
    <mergeCell ref="Q18:S18"/>
    <mergeCell ref="I8:K8"/>
    <mergeCell ref="L8:N8"/>
    <mergeCell ref="L7:N7"/>
    <mergeCell ref="W19:Y19"/>
    <mergeCell ref="T17:V17"/>
    <mergeCell ref="W17:Y17"/>
    <mergeCell ref="W18:Y18"/>
    <mergeCell ref="C6:E6"/>
    <mergeCell ref="A5:B5"/>
    <mergeCell ref="C5:E5"/>
    <mergeCell ref="L6:N6"/>
    <mergeCell ref="A6:B6"/>
    <mergeCell ref="L13:N13"/>
    <mergeCell ref="L12:N12"/>
    <mergeCell ref="A14:B14"/>
    <mergeCell ref="A7:B7"/>
    <mergeCell ref="C7:E7"/>
    <mergeCell ref="F7:H7"/>
    <mergeCell ref="I7:K7"/>
    <mergeCell ref="I9:K9"/>
    <mergeCell ref="A9:B9"/>
    <mergeCell ref="C9:E9"/>
    <mergeCell ref="F9:H9"/>
    <mergeCell ref="I12:K12"/>
    <mergeCell ref="I13:K13"/>
    <mergeCell ref="I17:K17"/>
    <mergeCell ref="L17:N17"/>
    <mergeCell ref="A18:B18"/>
    <mergeCell ref="C18:E18"/>
    <mergeCell ref="F18:H18"/>
    <mergeCell ref="I18:K18"/>
    <mergeCell ref="AC35:AD35"/>
    <mergeCell ref="Z20:AB20"/>
    <mergeCell ref="A12:B12"/>
    <mergeCell ref="C12:E12"/>
    <mergeCell ref="F12:H12"/>
    <mergeCell ref="A8:B8"/>
    <mergeCell ref="C8:E8"/>
    <mergeCell ref="F8:H8"/>
    <mergeCell ref="F19:H19"/>
    <mergeCell ref="T21:V21"/>
    <mergeCell ref="W21:Y21"/>
    <mergeCell ref="A11:B11"/>
    <mergeCell ref="C11:E11"/>
    <mergeCell ref="F11:H11"/>
    <mergeCell ref="A10:B10"/>
    <mergeCell ref="AN39:AP39"/>
    <mergeCell ref="AE38:AG38"/>
    <mergeCell ref="AH38:AJ38"/>
    <mergeCell ref="AE39:AG39"/>
    <mergeCell ref="AH39:AJ39"/>
    <mergeCell ref="C10:E10"/>
    <mergeCell ref="F10:H10"/>
    <mergeCell ref="C14:E14"/>
    <mergeCell ref="F14:H14"/>
    <mergeCell ref="I14:K14"/>
    <mergeCell ref="L15:N15"/>
    <mergeCell ref="A16:B16"/>
    <mergeCell ref="C16:E16"/>
    <mergeCell ref="F16:H16"/>
    <mergeCell ref="I16:K16"/>
    <mergeCell ref="L16:N16"/>
    <mergeCell ref="A15:B15"/>
    <mergeCell ref="L18:N18"/>
    <mergeCell ref="A17:B17"/>
    <mergeCell ref="C17:E17"/>
    <mergeCell ref="F17:H17"/>
    <mergeCell ref="AN7:AP7"/>
    <mergeCell ref="AC8:AD8"/>
    <mergeCell ref="AE8:AG8"/>
    <mergeCell ref="AH8:AJ8"/>
    <mergeCell ref="AK8:AM8"/>
    <mergeCell ref="AN8:AP8"/>
    <mergeCell ref="AC7:AD7"/>
    <mergeCell ref="AE7:AG7"/>
    <mergeCell ref="AH7:AJ7"/>
    <mergeCell ref="AK7:AM7"/>
    <mergeCell ref="O8:P8"/>
    <mergeCell ref="Q8:S8"/>
    <mergeCell ref="Z10:AB10"/>
    <mergeCell ref="W10:Y10"/>
    <mergeCell ref="Z9:AB9"/>
    <mergeCell ref="T9:V9"/>
    <mergeCell ref="T10:V10"/>
    <mergeCell ref="Z13:AB13"/>
    <mergeCell ref="T13:V13"/>
    <mergeCell ref="W13:Y13"/>
    <mergeCell ref="Z7:AB7"/>
    <mergeCell ref="O9:P9"/>
    <mergeCell ref="Z14:AB14"/>
    <mergeCell ref="W14:Y14"/>
    <mergeCell ref="T15:V15"/>
    <mergeCell ref="T16:V16"/>
    <mergeCell ref="Q9:S9"/>
    <mergeCell ref="W9:Y9"/>
    <mergeCell ref="AN5:AP5"/>
    <mergeCell ref="AC6:AD6"/>
    <mergeCell ref="AE6:AG6"/>
    <mergeCell ref="AH6:AJ6"/>
    <mergeCell ref="AK6:AM6"/>
    <mergeCell ref="AN6:AP6"/>
    <mergeCell ref="AC5:AD5"/>
    <mergeCell ref="AE5:AG5"/>
    <mergeCell ref="AH5:AJ5"/>
    <mergeCell ref="AK5:AM5"/>
    <mergeCell ref="AN3:AP3"/>
    <mergeCell ref="AC4:AD4"/>
    <mergeCell ref="AE4:AG4"/>
    <mergeCell ref="AH4:AJ4"/>
    <mergeCell ref="AK4:AM4"/>
    <mergeCell ref="AN4:AP4"/>
    <mergeCell ref="AC3:AD3"/>
    <mergeCell ref="AE3:AG3"/>
    <mergeCell ref="AH3:AJ3"/>
    <mergeCell ref="AK3:AM3"/>
    <mergeCell ref="Z30:AB30"/>
    <mergeCell ref="Z31:AB31"/>
    <mergeCell ref="Z27:AB27"/>
    <mergeCell ref="O28:P28"/>
    <mergeCell ref="Q28:S28"/>
    <mergeCell ref="T28:V28"/>
    <mergeCell ref="W28:Y28"/>
    <mergeCell ref="Z28:AB28"/>
    <mergeCell ref="O27:P27"/>
    <mergeCell ref="Q27:S27"/>
    <mergeCell ref="T27:V27"/>
    <mergeCell ref="Z33:AB33"/>
    <mergeCell ref="O34:P34"/>
    <mergeCell ref="Q34:S34"/>
    <mergeCell ref="T34:V34"/>
    <mergeCell ref="W34:Y34"/>
    <mergeCell ref="Z34:AB34"/>
    <mergeCell ref="O33:P33"/>
    <mergeCell ref="Q33:S33"/>
    <mergeCell ref="T33:V33"/>
    <mergeCell ref="W33:Y33"/>
    <mergeCell ref="Z32:AB32"/>
    <mergeCell ref="O31:P31"/>
    <mergeCell ref="Q31:S31"/>
    <mergeCell ref="T31:V31"/>
    <mergeCell ref="O32:P32"/>
    <mergeCell ref="Q32:S32"/>
    <mergeCell ref="T32:V32"/>
    <mergeCell ref="W32:Y32"/>
    <mergeCell ref="W25:Y25"/>
    <mergeCell ref="T25:V25"/>
    <mergeCell ref="W27:Y27"/>
    <mergeCell ref="O29:P29"/>
    <mergeCell ref="Q29:S29"/>
    <mergeCell ref="Z25:AB25"/>
    <mergeCell ref="O26:P26"/>
    <mergeCell ref="Q26:S26"/>
    <mergeCell ref="T26:V26"/>
    <mergeCell ref="W26:Y26"/>
    <mergeCell ref="Z26:AB26"/>
    <mergeCell ref="O25:P25"/>
    <mergeCell ref="Q25:S25"/>
    <mergeCell ref="Z24:AB24"/>
    <mergeCell ref="O23:P23"/>
    <mergeCell ref="Q23:S23"/>
    <mergeCell ref="T23:V23"/>
    <mergeCell ref="O24:P24"/>
    <mergeCell ref="Q24:S24"/>
    <mergeCell ref="T24:V24"/>
    <mergeCell ref="W24:Y24"/>
    <mergeCell ref="W23:Y23"/>
    <mergeCell ref="Z23:AB23"/>
    <mergeCell ref="W29:Y29"/>
    <mergeCell ref="T29:V29"/>
    <mergeCell ref="Z29:AB29"/>
    <mergeCell ref="Z19:AB19"/>
    <mergeCell ref="L34:N34"/>
    <mergeCell ref="Q19:S19"/>
    <mergeCell ref="L23:N23"/>
    <mergeCell ref="L25:N25"/>
    <mergeCell ref="Z11:AB11"/>
    <mergeCell ref="Z12:AB12"/>
    <mergeCell ref="T12:V12"/>
    <mergeCell ref="W12:Y12"/>
    <mergeCell ref="Z15:AB15"/>
    <mergeCell ref="O15:P15"/>
    <mergeCell ref="Q15:S15"/>
    <mergeCell ref="Q20:S20"/>
    <mergeCell ref="T20:V20"/>
    <mergeCell ref="W20:Y20"/>
    <mergeCell ref="W22:Y22"/>
    <mergeCell ref="Z22:AB22"/>
    <mergeCell ref="T18:V18"/>
    <mergeCell ref="O21:P21"/>
    <mergeCell ref="Z21:AB21"/>
    <mergeCell ref="Q22:S22"/>
    <mergeCell ref="T22:V22"/>
    <mergeCell ref="Q21:S21"/>
    <mergeCell ref="O20:P20"/>
    <mergeCell ref="O19:P19"/>
    <mergeCell ref="O22:P22"/>
    <mergeCell ref="T19:V19"/>
    <mergeCell ref="T14:V14"/>
    <mergeCell ref="Z18:AB18"/>
    <mergeCell ref="Z17:AB17"/>
    <mergeCell ref="O14:P14"/>
    <mergeCell ref="Z16:AB16"/>
    <mergeCell ref="Z8:AB8"/>
    <mergeCell ref="T8:V8"/>
    <mergeCell ref="W8:Y8"/>
    <mergeCell ref="T7:V7"/>
    <mergeCell ref="O7:P7"/>
    <mergeCell ref="Q7:S7"/>
    <mergeCell ref="Z3:AB3"/>
    <mergeCell ref="O5:P5"/>
    <mergeCell ref="Q5:S5"/>
    <mergeCell ref="W5:Y5"/>
    <mergeCell ref="Z4:AB4"/>
    <mergeCell ref="T4:V4"/>
    <mergeCell ref="O3:P3"/>
    <mergeCell ref="Q3:S3"/>
    <mergeCell ref="W4:Y4"/>
    <mergeCell ref="W3:Y3"/>
    <mergeCell ref="T3:V3"/>
    <mergeCell ref="O4:P4"/>
    <mergeCell ref="Q4:S4"/>
    <mergeCell ref="W7:Y7"/>
    <mergeCell ref="Z6:AB6"/>
    <mergeCell ref="W6:Y6"/>
    <mergeCell ref="Z5:AB5"/>
    <mergeCell ref="T5:V5"/>
    <mergeCell ref="T6:V6"/>
    <mergeCell ref="O6:P6"/>
    <mergeCell ref="Q6:S6"/>
    <mergeCell ref="O10:P10"/>
    <mergeCell ref="Q10:S10"/>
    <mergeCell ref="O11:P11"/>
    <mergeCell ref="Q11:S11"/>
    <mergeCell ref="A34:B34"/>
    <mergeCell ref="C34:E34"/>
    <mergeCell ref="Q14:S14"/>
    <mergeCell ref="O13:P13"/>
    <mergeCell ref="L29:N29"/>
    <mergeCell ref="L28:N28"/>
    <mergeCell ref="O18:P18"/>
    <mergeCell ref="O17:P17"/>
    <mergeCell ref="Q17:S17"/>
    <mergeCell ref="O16:P16"/>
    <mergeCell ref="I32:K32"/>
    <mergeCell ref="A32:B32"/>
    <mergeCell ref="C32:E32"/>
    <mergeCell ref="C31:E31"/>
    <mergeCell ref="I34:K34"/>
    <mergeCell ref="L33:N33"/>
    <mergeCell ref="F33:H33"/>
    <mergeCell ref="F34:H34"/>
    <mergeCell ref="F30:H30"/>
    <mergeCell ref="L31:N31"/>
    <mergeCell ref="L32:N32"/>
    <mergeCell ref="I33:K33"/>
    <mergeCell ref="L30:N30"/>
    <mergeCell ref="F32:H32"/>
    <mergeCell ref="O30:P30"/>
    <mergeCell ref="Q30:S30"/>
    <mergeCell ref="L19:N19"/>
    <mergeCell ref="L21:N21"/>
    <mergeCell ref="W11:Y11"/>
    <mergeCell ref="Q13:S13"/>
    <mergeCell ref="W15:Y15"/>
    <mergeCell ref="Q16:S16"/>
    <mergeCell ref="A30:B30"/>
    <mergeCell ref="C30:E30"/>
    <mergeCell ref="A29:B29"/>
    <mergeCell ref="C29:E29"/>
    <mergeCell ref="A33:B33"/>
    <mergeCell ref="C33:E33"/>
    <mergeCell ref="A31:B31"/>
    <mergeCell ref="F29:H29"/>
    <mergeCell ref="F28:H28"/>
    <mergeCell ref="I28:K28"/>
    <mergeCell ref="F31:H31"/>
    <mergeCell ref="I29:K29"/>
    <mergeCell ref="I30:K30"/>
    <mergeCell ref="I31:K31"/>
    <mergeCell ref="A27:B27"/>
    <mergeCell ref="C27:E27"/>
    <mergeCell ref="I27:K27"/>
    <mergeCell ref="L27:N27"/>
    <mergeCell ref="F27:H27"/>
    <mergeCell ref="A28:B28"/>
    <mergeCell ref="C28:E28"/>
    <mergeCell ref="T11:V11"/>
    <mergeCell ref="O12:P12"/>
    <mergeCell ref="Q12:S12"/>
    <mergeCell ref="W16:Y16"/>
    <mergeCell ref="T30:V30"/>
    <mergeCell ref="W30:Y30"/>
    <mergeCell ref="W31:Y31"/>
    <mergeCell ref="AK17:AM17"/>
    <mergeCell ref="AN17:AP17"/>
    <mergeCell ref="AC18:AD18"/>
    <mergeCell ref="AE18:AG18"/>
    <mergeCell ref="AH18:AJ18"/>
    <mergeCell ref="AK18:AM18"/>
    <mergeCell ref="AN18:AP18"/>
    <mergeCell ref="AC17:AD17"/>
    <mergeCell ref="AN11:AP11"/>
    <mergeCell ref="AC9:AD9"/>
    <mergeCell ref="AE9:AG9"/>
    <mergeCell ref="AH9:AJ9"/>
    <mergeCell ref="AC10:AD10"/>
    <mergeCell ref="AE10:AG10"/>
    <mergeCell ref="AH10:AJ10"/>
    <mergeCell ref="AK9:AM9"/>
    <mergeCell ref="AN9:AP9"/>
    <mergeCell ref="AC12:AD12"/>
    <mergeCell ref="AE12:AG12"/>
    <mergeCell ref="AH12:AJ12"/>
    <mergeCell ref="AK12:AM12"/>
    <mergeCell ref="AK10:AM10"/>
    <mergeCell ref="AN10:AP10"/>
    <mergeCell ref="AC11:AD11"/>
    <mergeCell ref="AE11:AG11"/>
    <mergeCell ref="AH11:AJ11"/>
    <mergeCell ref="AK11:AM11"/>
    <mergeCell ref="AN12:AP12"/>
    <mergeCell ref="AK13:AM13"/>
    <mergeCell ref="AN13:AP13"/>
    <mergeCell ref="AC14:AD14"/>
    <mergeCell ref="AE14:AG14"/>
    <mergeCell ref="AH14:AJ14"/>
    <mergeCell ref="AK14:AM14"/>
    <mergeCell ref="AN14:AP14"/>
    <mergeCell ref="AC13:AD13"/>
    <mergeCell ref="AE13:AG13"/>
    <mergeCell ref="AH13:AJ13"/>
    <mergeCell ref="AK15:AM15"/>
    <mergeCell ref="AN15:AP15"/>
    <mergeCell ref="AC16:AD16"/>
    <mergeCell ref="AE16:AG16"/>
    <mergeCell ref="AH16:AJ16"/>
    <mergeCell ref="AK16:AM16"/>
    <mergeCell ref="AN16:AP16"/>
    <mergeCell ref="AC15:AD15"/>
    <mergeCell ref="AE15:AG15"/>
    <mergeCell ref="AH15:AJ15"/>
    <mergeCell ref="AC19:AD19"/>
    <mergeCell ref="AE19:AG19"/>
    <mergeCell ref="AH19:AJ19"/>
    <mergeCell ref="AC34:AD34"/>
    <mergeCell ref="AE34:AG34"/>
    <mergeCell ref="AH34:AJ34"/>
    <mergeCell ref="AK34:AM34"/>
    <mergeCell ref="AN34:AP34"/>
    <mergeCell ref="AC33:AD33"/>
    <mergeCell ref="AE33:AG33"/>
    <mergeCell ref="AK25:AM25"/>
    <mergeCell ref="AN25:AP25"/>
    <mergeCell ref="AC26:AD26"/>
    <mergeCell ref="AE26:AG26"/>
    <mergeCell ref="AH26:AJ26"/>
    <mergeCell ref="AK26:AM26"/>
    <mergeCell ref="AN26:AP26"/>
    <mergeCell ref="AC25:AD25"/>
    <mergeCell ref="AE25:AG25"/>
    <mergeCell ref="AH25:AJ25"/>
    <mergeCell ref="AK27:AM27"/>
    <mergeCell ref="AN27:AP27"/>
    <mergeCell ref="AC28:AD28"/>
    <mergeCell ref="AN24:AP24"/>
    <mergeCell ref="AC23:AD23"/>
    <mergeCell ref="AE23:AG23"/>
    <mergeCell ref="AH23:AJ23"/>
    <mergeCell ref="AE30:AG30"/>
    <mergeCell ref="AH30:AJ30"/>
    <mergeCell ref="AK30:AM30"/>
    <mergeCell ref="AQ6:AR6"/>
    <mergeCell ref="AS6:AU6"/>
    <mergeCell ref="AV6:AX6"/>
    <mergeCell ref="AY6:BA6"/>
    <mergeCell ref="BB10:BD10"/>
    <mergeCell ref="AQ9:AR9"/>
    <mergeCell ref="AN30:AP30"/>
    <mergeCell ref="AC29:AD29"/>
    <mergeCell ref="AE29:AG29"/>
    <mergeCell ref="BB11:BD11"/>
    <mergeCell ref="AQ12:AR12"/>
    <mergeCell ref="AS12:AU12"/>
    <mergeCell ref="AV12:AX12"/>
    <mergeCell ref="AY12:BA12"/>
    <mergeCell ref="AV11:AX11"/>
    <mergeCell ref="AV13:AX13"/>
    <mergeCell ref="AY15:BA15"/>
    <mergeCell ref="BB15:BD15"/>
    <mergeCell ref="AQ16:AR16"/>
    <mergeCell ref="AS16:AU16"/>
    <mergeCell ref="AE17:AG17"/>
    <mergeCell ref="AH17:AJ17"/>
    <mergeCell ref="AK19:AM19"/>
    <mergeCell ref="AN19:AP19"/>
    <mergeCell ref="AC20:AD20"/>
    <mergeCell ref="AE20:AG20"/>
    <mergeCell ref="AH20:AJ20"/>
    <mergeCell ref="AK20:AM20"/>
    <mergeCell ref="AN20:AP20"/>
    <mergeCell ref="AC32:AD32"/>
    <mergeCell ref="AE32:AG32"/>
    <mergeCell ref="AH32:AJ32"/>
    <mergeCell ref="AK32:AM32"/>
    <mergeCell ref="AN32:AP32"/>
    <mergeCell ref="AC31:AD31"/>
    <mergeCell ref="AE31:AG31"/>
    <mergeCell ref="AK21:AM21"/>
    <mergeCell ref="AN21:AP21"/>
    <mergeCell ref="AC22:AD22"/>
    <mergeCell ref="AE22:AG22"/>
    <mergeCell ref="AH22:AJ22"/>
    <mergeCell ref="AK22:AM22"/>
    <mergeCell ref="AN22:AP22"/>
    <mergeCell ref="AC21:AD21"/>
    <mergeCell ref="AE21:AG21"/>
    <mergeCell ref="AH21:AJ21"/>
    <mergeCell ref="AK23:AM23"/>
    <mergeCell ref="AN23:AP23"/>
    <mergeCell ref="AC24:AD24"/>
    <mergeCell ref="AE24:AG24"/>
    <mergeCell ref="AH24:AJ24"/>
    <mergeCell ref="AK24:AM24"/>
    <mergeCell ref="AE28:AG28"/>
    <mergeCell ref="AH28:AJ28"/>
    <mergeCell ref="AK28:AM28"/>
    <mergeCell ref="AN28:AP28"/>
    <mergeCell ref="AC27:AD27"/>
    <mergeCell ref="AE27:AG27"/>
    <mergeCell ref="AK29:AM29"/>
    <mergeCell ref="AN29:AP29"/>
    <mergeCell ref="AC30:AD30"/>
    <mergeCell ref="BB4:BD4"/>
    <mergeCell ref="AQ3:AR3"/>
    <mergeCell ref="AS3:AU3"/>
    <mergeCell ref="AH31:AJ31"/>
    <mergeCell ref="AK33:AM33"/>
    <mergeCell ref="AN33:AP33"/>
    <mergeCell ref="AH29:AJ29"/>
    <mergeCell ref="AK31:AM31"/>
    <mergeCell ref="AN31:AP31"/>
    <mergeCell ref="AH27:AJ27"/>
    <mergeCell ref="BB6:BD6"/>
    <mergeCell ref="AQ5:AR5"/>
    <mergeCell ref="AS5:AU5"/>
    <mergeCell ref="AH33:AJ33"/>
    <mergeCell ref="AY3:BA3"/>
    <mergeCell ref="BB3:BD3"/>
    <mergeCell ref="AQ4:AR4"/>
    <mergeCell ref="AS4:AU4"/>
    <mergeCell ref="AV4:AX4"/>
    <mergeCell ref="AY4:BA4"/>
    <mergeCell ref="BB8:BD8"/>
    <mergeCell ref="AQ7:AR7"/>
    <mergeCell ref="AS7:AU7"/>
    <mergeCell ref="AV3:AX3"/>
    <mergeCell ref="AY5:BA5"/>
    <mergeCell ref="BB5:BD5"/>
    <mergeCell ref="AV14:AX14"/>
    <mergeCell ref="AY14:BA14"/>
    <mergeCell ref="BB18:BD18"/>
    <mergeCell ref="AQ17:AR17"/>
    <mergeCell ref="AS17:AU17"/>
    <mergeCell ref="AS9:AU9"/>
    <mergeCell ref="AV16:AX16"/>
    <mergeCell ref="AY16:BA16"/>
    <mergeCell ref="AV5:AX5"/>
    <mergeCell ref="AY7:BA7"/>
    <mergeCell ref="BB7:BD7"/>
    <mergeCell ref="AQ8:AR8"/>
    <mergeCell ref="AS8:AU8"/>
    <mergeCell ref="AV8:AX8"/>
    <mergeCell ref="AY8:BA8"/>
    <mergeCell ref="BB12:BD12"/>
    <mergeCell ref="AQ11:AR11"/>
    <mergeCell ref="AS11:AU11"/>
    <mergeCell ref="AV7:AX7"/>
    <mergeCell ref="AY9:BA9"/>
    <mergeCell ref="BB9:BD9"/>
    <mergeCell ref="AQ10:AR10"/>
    <mergeCell ref="AS10:AU10"/>
    <mergeCell ref="AV10:AX10"/>
    <mergeCell ref="AY10:BA10"/>
    <mergeCell ref="AV9:AX9"/>
    <mergeCell ref="AY11:BA11"/>
    <mergeCell ref="BB20:BD20"/>
    <mergeCell ref="AQ19:AR19"/>
    <mergeCell ref="AS19:AU19"/>
    <mergeCell ref="AV23:AX23"/>
    <mergeCell ref="AV15:AX15"/>
    <mergeCell ref="AY17:BA17"/>
    <mergeCell ref="BB17:BD17"/>
    <mergeCell ref="AQ18:AR18"/>
    <mergeCell ref="AS18:AU18"/>
    <mergeCell ref="AV18:AX18"/>
    <mergeCell ref="AY18:BA18"/>
    <mergeCell ref="BB22:BD22"/>
    <mergeCell ref="AQ21:AR21"/>
    <mergeCell ref="AS21:AU21"/>
    <mergeCell ref="BB14:BD14"/>
    <mergeCell ref="AQ13:AR13"/>
    <mergeCell ref="AS13:AU13"/>
    <mergeCell ref="AV17:AX17"/>
    <mergeCell ref="AY19:BA19"/>
    <mergeCell ref="BB19:BD19"/>
    <mergeCell ref="AQ20:AR20"/>
    <mergeCell ref="AS20:AU20"/>
    <mergeCell ref="AV20:AX20"/>
    <mergeCell ref="AY20:BA20"/>
    <mergeCell ref="BB16:BD16"/>
    <mergeCell ref="AQ15:AR15"/>
    <mergeCell ref="AS15:AU15"/>
    <mergeCell ref="AV19:AX19"/>
    <mergeCell ref="AY13:BA13"/>
    <mergeCell ref="BB13:BD13"/>
    <mergeCell ref="AQ14:AR14"/>
    <mergeCell ref="AS14:AU14"/>
    <mergeCell ref="BB24:BD24"/>
    <mergeCell ref="AQ23:AR23"/>
    <mergeCell ref="AS23:AU23"/>
    <mergeCell ref="AV27:AX27"/>
    <mergeCell ref="AY21:BA21"/>
    <mergeCell ref="BB21:BD21"/>
    <mergeCell ref="AQ22:AR22"/>
    <mergeCell ref="AS22:AU22"/>
    <mergeCell ref="AV22:AX22"/>
    <mergeCell ref="AY22:BA22"/>
    <mergeCell ref="BB26:BD26"/>
    <mergeCell ref="AQ25:AR25"/>
    <mergeCell ref="AS25:AU25"/>
    <mergeCell ref="AV21:AX21"/>
    <mergeCell ref="AY23:BA23"/>
    <mergeCell ref="BB23:BD23"/>
    <mergeCell ref="AQ24:AR24"/>
    <mergeCell ref="AS24:AU24"/>
    <mergeCell ref="AV24:AX24"/>
    <mergeCell ref="AY24:BA24"/>
    <mergeCell ref="AY32:BA32"/>
    <mergeCell ref="BB28:BD28"/>
    <mergeCell ref="AQ27:AR27"/>
    <mergeCell ref="AS27:AU27"/>
    <mergeCell ref="AV31:AX31"/>
    <mergeCell ref="AY25:BA25"/>
    <mergeCell ref="BB25:BD25"/>
    <mergeCell ref="AQ26:AR26"/>
    <mergeCell ref="AS26:AU26"/>
    <mergeCell ref="AV26:AX26"/>
    <mergeCell ref="AY26:BA26"/>
    <mergeCell ref="AV25:AX25"/>
    <mergeCell ref="AY27:BA27"/>
    <mergeCell ref="BB27:BD27"/>
    <mergeCell ref="AQ28:AR28"/>
    <mergeCell ref="AS28:AU28"/>
    <mergeCell ref="AV28:AX28"/>
    <mergeCell ref="AY28:BA28"/>
    <mergeCell ref="AQ34:AR34"/>
    <mergeCell ref="AS34:AU34"/>
    <mergeCell ref="AV34:AX34"/>
    <mergeCell ref="AY34:BA34"/>
    <mergeCell ref="BB30:BD30"/>
    <mergeCell ref="AQ29:AR29"/>
    <mergeCell ref="AS29:AU29"/>
    <mergeCell ref="AQ37:AR37"/>
    <mergeCell ref="AS37:AU37"/>
    <mergeCell ref="AV37:AX37"/>
    <mergeCell ref="AV33:AX33"/>
    <mergeCell ref="AY35:BA35"/>
    <mergeCell ref="BB35:BD35"/>
    <mergeCell ref="AQ36:AR36"/>
    <mergeCell ref="AS36:AU36"/>
    <mergeCell ref="AV36:AX36"/>
    <mergeCell ref="AY36:BA36"/>
    <mergeCell ref="BB32:BD32"/>
    <mergeCell ref="AQ31:AR31"/>
    <mergeCell ref="AS31:AU31"/>
    <mergeCell ref="AY29:BA29"/>
    <mergeCell ref="BB29:BD29"/>
    <mergeCell ref="AQ30:AR30"/>
    <mergeCell ref="AS30:AU30"/>
    <mergeCell ref="AV30:AX30"/>
    <mergeCell ref="AY30:BA30"/>
    <mergeCell ref="AV29:AX29"/>
    <mergeCell ref="AY31:BA31"/>
    <mergeCell ref="BB31:BD31"/>
    <mergeCell ref="AQ32:AR32"/>
    <mergeCell ref="AS32:AU32"/>
    <mergeCell ref="AV32:AX32"/>
    <mergeCell ref="AY40:BA40"/>
    <mergeCell ref="BB40:BD40"/>
    <mergeCell ref="AV35:AX35"/>
    <mergeCell ref="AY37:BA37"/>
    <mergeCell ref="BB37:BD37"/>
    <mergeCell ref="AQ38:AR38"/>
    <mergeCell ref="AS38:AU38"/>
    <mergeCell ref="AV38:AX38"/>
    <mergeCell ref="AY38:BA38"/>
    <mergeCell ref="BB38:BD38"/>
    <mergeCell ref="AQ39:AR39"/>
    <mergeCell ref="AS39:AU39"/>
    <mergeCell ref="AV39:AX39"/>
    <mergeCell ref="BB34:BD34"/>
    <mergeCell ref="AQ33:AR33"/>
    <mergeCell ref="AS33:AU33"/>
    <mergeCell ref="AV42:AX42"/>
    <mergeCell ref="AQ40:AR40"/>
    <mergeCell ref="AS40:AU40"/>
    <mergeCell ref="AV40:AX40"/>
    <mergeCell ref="AY42:BA42"/>
    <mergeCell ref="BB42:BD42"/>
    <mergeCell ref="AQ41:AR41"/>
    <mergeCell ref="AS41:AU41"/>
    <mergeCell ref="AV41:AX41"/>
    <mergeCell ref="AQ42:AR42"/>
    <mergeCell ref="AS42:AU42"/>
    <mergeCell ref="BB36:BD36"/>
    <mergeCell ref="AQ35:AR35"/>
    <mergeCell ref="AS35:AU35"/>
    <mergeCell ref="AY33:BA33"/>
    <mergeCell ref="BB33:BD33"/>
    <mergeCell ref="BB60:BC60"/>
    <mergeCell ref="A1:BD1"/>
    <mergeCell ref="AQ2:BD2"/>
    <mergeCell ref="AC2:AP2"/>
    <mergeCell ref="A2:N2"/>
    <mergeCell ref="AY41:BA41"/>
    <mergeCell ref="BB41:BD41"/>
    <mergeCell ref="AY39:BA39"/>
    <mergeCell ref="BB39:BD39"/>
    <mergeCell ref="BB56:BC56"/>
    <mergeCell ref="BB50:BC50"/>
    <mergeCell ref="BB51:BC51"/>
    <mergeCell ref="BB57:BC57"/>
    <mergeCell ref="BB58:BC58"/>
    <mergeCell ref="BB59:BC59"/>
    <mergeCell ref="BB52:BC52"/>
    <mergeCell ref="BB53:BC53"/>
    <mergeCell ref="BB54:BC54"/>
    <mergeCell ref="BB55:BC55"/>
    <mergeCell ref="BB44:BC44"/>
    <mergeCell ref="BB45:BC45"/>
    <mergeCell ref="BB46:BC46"/>
    <mergeCell ref="BB47:BC47"/>
    <mergeCell ref="BB48:BC48"/>
    <mergeCell ref="BB49:BC49"/>
    <mergeCell ref="AN55:AO55"/>
    <mergeCell ref="AN56:AO56"/>
    <mergeCell ref="AN57:AO57"/>
    <mergeCell ref="AN58:AO58"/>
    <mergeCell ref="AN59:AO59"/>
    <mergeCell ref="AN60:AO60"/>
    <mergeCell ref="AN49:AO49"/>
    <mergeCell ref="AN50:AO50"/>
    <mergeCell ref="AN51:AO51"/>
    <mergeCell ref="AN52:AO52"/>
    <mergeCell ref="AN53:AO53"/>
    <mergeCell ref="AN54:AO54"/>
    <mergeCell ref="Z56:AA56"/>
    <mergeCell ref="Z57:AA57"/>
    <mergeCell ref="Z58:AA58"/>
    <mergeCell ref="Z59:AA59"/>
    <mergeCell ref="Z60:AA60"/>
    <mergeCell ref="AX53:AY53"/>
    <mergeCell ref="AS54:AU54"/>
    <mergeCell ref="AV54:AW54"/>
    <mergeCell ref="AX54:AY54"/>
    <mergeCell ref="AS51:AU51"/>
    <mergeCell ref="AV51:AW51"/>
    <mergeCell ref="AX51:AY51"/>
    <mergeCell ref="AS50:AU50"/>
    <mergeCell ref="AS53:AU53"/>
    <mergeCell ref="AV53:AW53"/>
    <mergeCell ref="AX52:AY52"/>
    <mergeCell ref="AH57:AI57"/>
    <mergeCell ref="AJ57:AK57"/>
    <mergeCell ref="AE54:AG54"/>
    <mergeCell ref="AH54:AI54"/>
    <mergeCell ref="AJ54:AK54"/>
    <mergeCell ref="AE55:AG55"/>
    <mergeCell ref="AH55:AI55"/>
    <mergeCell ref="AJ55:AK55"/>
    <mergeCell ref="AE52:AG52"/>
    <mergeCell ref="AH52:AI52"/>
    <mergeCell ref="AJ52:AK52"/>
    <mergeCell ref="AS49:AU49"/>
    <mergeCell ref="AS52:AU52"/>
    <mergeCell ref="AV52:AW52"/>
    <mergeCell ref="AN44:AO44"/>
    <mergeCell ref="AN45:AO45"/>
    <mergeCell ref="AN46:AO46"/>
    <mergeCell ref="AN47:AO47"/>
    <mergeCell ref="AN48:AO48"/>
    <mergeCell ref="Z50:AA50"/>
    <mergeCell ref="Z51:AA51"/>
    <mergeCell ref="Z52:AA52"/>
    <mergeCell ref="Z53:AA53"/>
    <mergeCell ref="Z54:AA54"/>
    <mergeCell ref="Z55:AA55"/>
    <mergeCell ref="Z44:AA44"/>
    <mergeCell ref="Z45:AA45"/>
    <mergeCell ref="Z46:AA46"/>
    <mergeCell ref="Z47:AA47"/>
    <mergeCell ref="Z48:AA48"/>
    <mergeCell ref="Z49:AA49"/>
    <mergeCell ref="AE48:AG48"/>
    <mergeCell ref="AH48:AI48"/>
    <mergeCell ref="AJ48:AK48"/>
    <mergeCell ref="AE49:AG49"/>
    <mergeCell ref="AH49:AI49"/>
    <mergeCell ref="AJ49:AK49"/>
    <mergeCell ref="AE46:AG46"/>
    <mergeCell ref="AH46:AI46"/>
    <mergeCell ref="AJ46:AK46"/>
    <mergeCell ref="AE47:AG47"/>
    <mergeCell ref="AH47:AI47"/>
    <mergeCell ref="AJ47:AK47"/>
    <mergeCell ref="AE44:AG44"/>
    <mergeCell ref="AH44:AI44"/>
    <mergeCell ref="AJ44:AK44"/>
    <mergeCell ref="L56:M56"/>
    <mergeCell ref="L57:M57"/>
    <mergeCell ref="L58:M58"/>
    <mergeCell ref="L59:M59"/>
    <mergeCell ref="L60:M60"/>
    <mergeCell ref="L49:M49"/>
    <mergeCell ref="L50:M50"/>
    <mergeCell ref="L51:M51"/>
    <mergeCell ref="L52:M52"/>
    <mergeCell ref="L53:M53"/>
    <mergeCell ref="L54:M54"/>
    <mergeCell ref="AS59:AU59"/>
    <mergeCell ref="AV59:AW59"/>
    <mergeCell ref="AX59:AY59"/>
    <mergeCell ref="AS60:AU60"/>
    <mergeCell ref="AV60:AW60"/>
    <mergeCell ref="AX60:AY60"/>
    <mergeCell ref="AS57:AU57"/>
    <mergeCell ref="AV57:AW57"/>
    <mergeCell ref="AX57:AY57"/>
    <mergeCell ref="AS58:AU58"/>
    <mergeCell ref="AV58:AW58"/>
    <mergeCell ref="AX58:AY58"/>
    <mergeCell ref="AS55:AU55"/>
    <mergeCell ref="AV55:AW55"/>
    <mergeCell ref="AX55:AY55"/>
    <mergeCell ref="AS56:AU56"/>
    <mergeCell ref="AV56:AW56"/>
    <mergeCell ref="AX56:AY56"/>
    <mergeCell ref="AX44:AY44"/>
    <mergeCell ref="AV45:AW45"/>
    <mergeCell ref="AX45:AY45"/>
    <mergeCell ref="AV46:AW46"/>
    <mergeCell ref="AX46:AY46"/>
    <mergeCell ref="AX48:AY48"/>
    <mergeCell ref="AS44:AU44"/>
    <mergeCell ref="AS45:AU45"/>
    <mergeCell ref="AS46:AU46"/>
    <mergeCell ref="AS47:AU47"/>
    <mergeCell ref="AS48:AU48"/>
    <mergeCell ref="AV44:AW44"/>
    <mergeCell ref="AE60:AG60"/>
    <mergeCell ref="AH60:AI60"/>
    <mergeCell ref="AJ60:AK60"/>
    <mergeCell ref="AV47:AW47"/>
    <mergeCell ref="AX47:AY47"/>
    <mergeCell ref="AV48:AW48"/>
    <mergeCell ref="AV49:AW49"/>
    <mergeCell ref="AX49:AY49"/>
    <mergeCell ref="AV50:AW50"/>
    <mergeCell ref="AX50:AY50"/>
    <mergeCell ref="AE58:AG58"/>
    <mergeCell ref="AH58:AI58"/>
    <mergeCell ref="AJ58:AK58"/>
    <mergeCell ref="AE59:AG59"/>
    <mergeCell ref="AH59:AI59"/>
    <mergeCell ref="AJ59:AK59"/>
    <mergeCell ref="AE56:AG56"/>
    <mergeCell ref="AH56:AI56"/>
    <mergeCell ref="AJ56:AK56"/>
    <mergeCell ref="AE57:AG57"/>
    <mergeCell ref="AE53:AG53"/>
    <mergeCell ref="AH53:AI53"/>
    <mergeCell ref="AJ53:AK53"/>
    <mergeCell ref="AE50:AG50"/>
    <mergeCell ref="AH50:AI50"/>
    <mergeCell ref="AJ50:AK50"/>
    <mergeCell ref="AE51:AG51"/>
    <mergeCell ref="AH51:AI51"/>
    <mergeCell ref="AJ51:AK51"/>
    <mergeCell ref="AE45:AG45"/>
    <mergeCell ref="AH45:AI45"/>
    <mergeCell ref="AJ45:AK45"/>
    <mergeCell ref="Q59:S59"/>
    <mergeCell ref="T59:U59"/>
    <mergeCell ref="V59:W59"/>
    <mergeCell ref="Q60:S60"/>
    <mergeCell ref="T60:U60"/>
    <mergeCell ref="V60:W60"/>
    <mergeCell ref="Q57:S57"/>
    <mergeCell ref="T57:U57"/>
    <mergeCell ref="V57:W57"/>
    <mergeCell ref="Q58:S58"/>
    <mergeCell ref="T58:U58"/>
    <mergeCell ref="V58:W58"/>
    <mergeCell ref="V54:W54"/>
    <mergeCell ref="Q55:S55"/>
    <mergeCell ref="T55:U55"/>
    <mergeCell ref="V55:W55"/>
    <mergeCell ref="Q56:S56"/>
    <mergeCell ref="T56:U56"/>
    <mergeCell ref="V56:W56"/>
    <mergeCell ref="V51:W51"/>
    <mergeCell ref="V52:W52"/>
    <mergeCell ref="Q53:S53"/>
    <mergeCell ref="T53:U53"/>
    <mergeCell ref="V53:W53"/>
    <mergeCell ref="V48:W48"/>
    <mergeCell ref="Q49:S49"/>
    <mergeCell ref="T49:U49"/>
    <mergeCell ref="V49:W49"/>
    <mergeCell ref="Q50:S50"/>
    <mergeCell ref="T50:U50"/>
    <mergeCell ref="V50:W50"/>
    <mergeCell ref="V44:W44"/>
    <mergeCell ref="V45:W45"/>
    <mergeCell ref="Q46:S46"/>
    <mergeCell ref="T46:U46"/>
    <mergeCell ref="V46:W46"/>
    <mergeCell ref="Q47:S47"/>
    <mergeCell ref="T47:U47"/>
    <mergeCell ref="V47:W47"/>
    <mergeCell ref="Q44:S44"/>
    <mergeCell ref="T44:U44"/>
    <mergeCell ref="T45:U45"/>
    <mergeCell ref="T48:U48"/>
    <mergeCell ref="T51:U51"/>
    <mergeCell ref="F54:G54"/>
    <mergeCell ref="F60:G60"/>
    <mergeCell ref="F55:G55"/>
    <mergeCell ref="F50:G50"/>
    <mergeCell ref="C56:E56"/>
    <mergeCell ref="F57:G57"/>
    <mergeCell ref="C58:E58"/>
    <mergeCell ref="C57:E57"/>
    <mergeCell ref="L44:M44"/>
    <mergeCell ref="C46:E46"/>
    <mergeCell ref="C47:E47"/>
    <mergeCell ref="H46:I46"/>
    <mergeCell ref="H47:I47"/>
    <mergeCell ref="L46:M46"/>
    <mergeCell ref="L47:M47"/>
    <mergeCell ref="Q45:S45"/>
    <mergeCell ref="Q48:S48"/>
    <mergeCell ref="C50:E50"/>
    <mergeCell ref="C51:E51"/>
    <mergeCell ref="C52:E52"/>
    <mergeCell ref="C53:E53"/>
    <mergeCell ref="C55:E55"/>
    <mergeCell ref="Q51:S51"/>
    <mergeCell ref="Q54:S54"/>
    <mergeCell ref="L48:M48"/>
    <mergeCell ref="L45:M45"/>
    <mergeCell ref="Q52:S52"/>
    <mergeCell ref="C44:E44"/>
    <mergeCell ref="F44:G44"/>
    <mergeCell ref="H44:I44"/>
    <mergeCell ref="H54:I54"/>
    <mergeCell ref="H55:I55"/>
    <mergeCell ref="T54:U54"/>
    <mergeCell ref="C48:E48"/>
    <mergeCell ref="C49:E49"/>
    <mergeCell ref="C45:E45"/>
    <mergeCell ref="H45:I45"/>
    <mergeCell ref="C54:E54"/>
    <mergeCell ref="F47:G47"/>
    <mergeCell ref="F53:G53"/>
    <mergeCell ref="F48:G48"/>
    <mergeCell ref="F51:G51"/>
    <mergeCell ref="H50:I50"/>
    <mergeCell ref="L55:M55"/>
    <mergeCell ref="H60:I60"/>
    <mergeCell ref="T52:U52"/>
    <mergeCell ref="F59:G59"/>
    <mergeCell ref="F46:G46"/>
    <mergeCell ref="F56:G56"/>
    <mergeCell ref="F52:G52"/>
    <mergeCell ref="H56:I56"/>
    <mergeCell ref="H57:I57"/>
    <mergeCell ref="H48:I48"/>
    <mergeCell ref="H49:I49"/>
    <mergeCell ref="H58:I58"/>
    <mergeCell ref="H59:I59"/>
    <mergeCell ref="H51:I51"/>
    <mergeCell ref="H52:I52"/>
    <mergeCell ref="H53:I53"/>
    <mergeCell ref="C59:E59"/>
    <mergeCell ref="C60:E60"/>
    <mergeCell ref="F45:G45"/>
    <mergeCell ref="F49:G49"/>
    <mergeCell ref="F58:G58"/>
  </mergeCells>
  <phoneticPr fontId="0" type="noConversion"/>
  <pageMargins left="0.39370078740157483" right="0" top="0.39370078740157483" bottom="0.19685039370078741" header="0" footer="0"/>
  <pageSetup paperSize="9" scale="54" orientation="landscape" horizontalDpi="300" verticalDpi="300" r:id="rId1"/>
  <headerFooter alignWithMargins="0">
    <oddFooter>&amp;L&amp;"Arial,Fett"&amp;14Tischeinteilung&amp;C&amp;"Arial,Fett"&amp;14alle Spieltage&amp;R&amp;"Arial,Fett"&amp;14alle Ligen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A138"/>
  <sheetViews>
    <sheetView workbookViewId="0">
      <selection activeCell="K3" sqref="K3:AA3"/>
    </sheetView>
  </sheetViews>
  <sheetFormatPr baseColWidth="10" defaultColWidth="11.44140625" defaultRowHeight="13.2" x14ac:dyDescent="0.25"/>
  <cols>
    <col min="1" max="1" width="6.44140625" style="4" customWidth="1"/>
    <col min="2" max="2" width="2.6640625" style="117" customWidth="1"/>
    <col min="3" max="6" width="3.6640625" style="4" customWidth="1"/>
    <col min="7" max="7" width="2.6640625" style="117" customWidth="1"/>
    <col min="8" max="11" width="3.6640625" style="4" customWidth="1"/>
    <col min="12" max="12" width="2.6640625" style="117" customWidth="1"/>
    <col min="13" max="16" width="3.6640625" style="4" customWidth="1"/>
    <col min="17" max="17" width="2.6640625" style="117" customWidth="1"/>
    <col min="18" max="21" width="3.6640625" style="4" customWidth="1"/>
    <col min="22" max="22" width="2.6640625" style="117" customWidth="1"/>
    <col min="23" max="26" width="3.6640625" style="4" customWidth="1"/>
    <col min="27" max="27" width="1.6640625" style="4" customWidth="1"/>
    <col min="28" max="16384" width="11.44140625" style="4"/>
  </cols>
  <sheetData>
    <row r="1" spans="1:27" s="33" customFormat="1" ht="23.25" customHeight="1" x14ac:dyDescent="0.4">
      <c r="A1" s="358" t="s">
        <v>111</v>
      </c>
      <c r="B1" s="358"/>
      <c r="C1" s="358"/>
      <c r="D1" s="358"/>
      <c r="E1" s="358"/>
      <c r="F1" s="358"/>
      <c r="G1" s="358"/>
      <c r="H1" s="354"/>
      <c r="I1" s="354"/>
      <c r="J1" s="354"/>
      <c r="K1" s="354"/>
      <c r="L1" s="354"/>
      <c r="M1" s="354"/>
      <c r="N1" s="351" t="s">
        <v>112</v>
      </c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</row>
    <row r="2" spans="1:27" s="33" customFormat="1" ht="7.5" customHeight="1" x14ac:dyDescent="0.25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</row>
    <row r="3" spans="1:27" s="33" customFormat="1" ht="12.75" customHeight="1" x14ac:dyDescent="0.25">
      <c r="A3" s="353" t="str">
        <f>IF(I3="z","zentrale Spielorte","4x dezentrale Spielorte")</f>
        <v>4x dezentrale Spielorte</v>
      </c>
      <c r="B3" s="352"/>
      <c r="C3" s="352"/>
      <c r="D3" s="352"/>
      <c r="E3" s="352"/>
      <c r="F3" s="352"/>
      <c r="G3" s="352"/>
      <c r="H3" s="352"/>
      <c r="I3" s="362"/>
      <c r="J3" s="362"/>
      <c r="K3" s="353" t="s">
        <v>283</v>
      </c>
      <c r="L3" s="353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</row>
    <row r="4" spans="1:27" s="33" customFormat="1" ht="7.5" customHeight="1" x14ac:dyDescent="0.25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</row>
    <row r="5" spans="1:27" s="33" customFormat="1" ht="19.5" customHeight="1" x14ac:dyDescent="0.25">
      <c r="A5" s="359" t="s">
        <v>247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1"/>
    </row>
    <row r="6" spans="1:27" s="33" customFormat="1" ht="7.5" hidden="1" customHeight="1" x14ac:dyDescent="0.25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</row>
    <row r="7" spans="1:27" s="33" customFormat="1" ht="15" hidden="1" customHeight="1" x14ac:dyDescent="0.25">
      <c r="A7" s="363" t="s">
        <v>216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</row>
    <row r="8" spans="1:27" s="33" customFormat="1" ht="7.5" customHeight="1" thickBot="1" x14ac:dyDescent="0.3">
      <c r="A8" s="353"/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</row>
    <row r="9" spans="1:27" ht="14.25" customHeight="1" thickBot="1" x14ac:dyDescent="0.3">
      <c r="A9" s="104"/>
      <c r="B9" s="105"/>
      <c r="C9" s="357" t="s">
        <v>113</v>
      </c>
      <c r="D9" s="357"/>
      <c r="E9" s="106">
        <v>1</v>
      </c>
      <c r="F9" s="107" t="s">
        <v>114</v>
      </c>
      <c r="G9" s="108"/>
      <c r="H9" s="109">
        <v>1</v>
      </c>
      <c r="I9" s="366" t="s">
        <v>115</v>
      </c>
      <c r="J9" s="366"/>
      <c r="K9" s="366"/>
      <c r="L9" s="110"/>
      <c r="M9" s="110" t="s">
        <v>100</v>
      </c>
      <c r="N9" s="109">
        <f>E9</f>
        <v>1</v>
      </c>
      <c r="O9" s="366" t="s">
        <v>116</v>
      </c>
      <c r="P9" s="366"/>
      <c r="Q9" s="109"/>
      <c r="R9" s="109" t="s">
        <v>100</v>
      </c>
      <c r="S9" s="355" t="str">
        <f>H9&amp;". / "&amp;E9</f>
        <v>1. / 1</v>
      </c>
      <c r="T9" s="355"/>
      <c r="U9" s="355"/>
      <c r="V9" s="356" t="str">
        <f>IF($I$3="z","zentraler Spielort!"," ")</f>
        <v xml:space="preserve"> </v>
      </c>
      <c r="W9" s="357"/>
      <c r="X9" s="357"/>
      <c r="Y9" s="357"/>
      <c r="Z9" s="357"/>
      <c r="AA9" s="111"/>
    </row>
    <row r="10" spans="1:27" ht="14.25" customHeight="1" x14ac:dyDescent="0.25">
      <c r="A10" s="112" t="s">
        <v>117</v>
      </c>
      <c r="B10" s="113">
        <v>1</v>
      </c>
      <c r="C10" s="114" t="s">
        <v>146</v>
      </c>
      <c r="D10" s="115" t="s">
        <v>162</v>
      </c>
      <c r="E10" s="115" t="s">
        <v>163</v>
      </c>
      <c r="F10" s="116" t="s">
        <v>164</v>
      </c>
      <c r="G10" s="113">
        <f>IF(I3="z",B10+4,B10)</f>
        <v>1</v>
      </c>
      <c r="H10" s="114" t="s">
        <v>174</v>
      </c>
      <c r="I10" s="115" t="s">
        <v>175</v>
      </c>
      <c r="J10" s="115" t="s">
        <v>176</v>
      </c>
      <c r="K10" s="116" t="s">
        <v>177</v>
      </c>
      <c r="L10" s="113">
        <f>IF(I3="z",G10+4,G10)</f>
        <v>1</v>
      </c>
      <c r="M10" s="114" t="s">
        <v>190</v>
      </c>
      <c r="N10" s="115" t="s">
        <v>191</v>
      </c>
      <c r="O10" s="115" t="s">
        <v>192</v>
      </c>
      <c r="P10" s="116" t="s">
        <v>151</v>
      </c>
      <c r="Q10" s="113">
        <f>IF(I3="z",L10+4,L10)</f>
        <v>1</v>
      </c>
      <c r="R10" s="114" t="s">
        <v>202</v>
      </c>
      <c r="S10" s="115" t="s">
        <v>203</v>
      </c>
      <c r="T10" s="115" t="s">
        <v>161</v>
      </c>
      <c r="U10" s="116" t="s">
        <v>204</v>
      </c>
      <c r="V10" s="113">
        <f>IF(I3="z",Q10+4,Q10)</f>
        <v>1</v>
      </c>
      <c r="W10" s="114" t="s">
        <v>152</v>
      </c>
      <c r="X10" s="115" t="s">
        <v>230</v>
      </c>
      <c r="Y10" s="115" t="s">
        <v>224</v>
      </c>
      <c r="Z10" s="116" t="s">
        <v>226</v>
      </c>
      <c r="AA10" s="136"/>
    </row>
    <row r="11" spans="1:27" ht="14.25" customHeight="1" x14ac:dyDescent="0.25">
      <c r="A11" s="112" t="s">
        <v>117</v>
      </c>
      <c r="B11" s="113">
        <f>B10+1</f>
        <v>2</v>
      </c>
      <c r="C11" s="121" t="s">
        <v>150</v>
      </c>
      <c r="D11" s="122" t="s">
        <v>165</v>
      </c>
      <c r="E11" s="122" t="s">
        <v>166</v>
      </c>
      <c r="F11" s="123" t="s">
        <v>167</v>
      </c>
      <c r="G11" s="113">
        <f>G10+1</f>
        <v>2</v>
      </c>
      <c r="H11" s="121" t="s">
        <v>178</v>
      </c>
      <c r="I11" s="122" t="s">
        <v>179</v>
      </c>
      <c r="J11" s="122" t="s">
        <v>180</v>
      </c>
      <c r="K11" s="123" t="s">
        <v>181</v>
      </c>
      <c r="L11" s="113">
        <f>L10+1</f>
        <v>2</v>
      </c>
      <c r="M11" s="121" t="s">
        <v>193</v>
      </c>
      <c r="N11" s="122" t="s">
        <v>194</v>
      </c>
      <c r="O11" s="122" t="s">
        <v>195</v>
      </c>
      <c r="P11" s="123" t="s">
        <v>147</v>
      </c>
      <c r="Q11" s="113">
        <f>Q10+1</f>
        <v>2</v>
      </c>
      <c r="R11" s="121" t="s">
        <v>205</v>
      </c>
      <c r="S11" s="122" t="s">
        <v>206</v>
      </c>
      <c r="T11" s="122" t="s">
        <v>157</v>
      </c>
      <c r="U11" s="123" t="s">
        <v>207</v>
      </c>
      <c r="V11" s="113">
        <f>V10+1</f>
        <v>2</v>
      </c>
      <c r="W11" s="121" t="s">
        <v>148</v>
      </c>
      <c r="X11" s="122" t="s">
        <v>231</v>
      </c>
      <c r="Y11" s="122" t="s">
        <v>223</v>
      </c>
      <c r="Z11" s="123" t="s">
        <v>225</v>
      </c>
      <c r="AA11" s="136"/>
    </row>
    <row r="12" spans="1:27" ht="14.25" customHeight="1" x14ac:dyDescent="0.25">
      <c r="A12" s="112" t="s">
        <v>117</v>
      </c>
      <c r="B12" s="113">
        <f>B11+1</f>
        <v>3</v>
      </c>
      <c r="C12" s="121" t="s">
        <v>154</v>
      </c>
      <c r="D12" s="122" t="s">
        <v>168</v>
      </c>
      <c r="E12" s="122" t="s">
        <v>169</v>
      </c>
      <c r="F12" s="123" t="s">
        <v>170</v>
      </c>
      <c r="G12" s="113">
        <f>G11+1</f>
        <v>3</v>
      </c>
      <c r="H12" s="121" t="s">
        <v>182</v>
      </c>
      <c r="I12" s="122" t="s">
        <v>183</v>
      </c>
      <c r="J12" s="122" t="s">
        <v>184</v>
      </c>
      <c r="K12" s="123" t="s">
        <v>185</v>
      </c>
      <c r="L12" s="113">
        <f>L11+1</f>
        <v>3</v>
      </c>
      <c r="M12" s="121" t="s">
        <v>196</v>
      </c>
      <c r="N12" s="122" t="s">
        <v>197</v>
      </c>
      <c r="O12" s="122" t="s">
        <v>198</v>
      </c>
      <c r="P12" s="123" t="s">
        <v>159</v>
      </c>
      <c r="Q12" s="113">
        <f>Q11+1</f>
        <v>3</v>
      </c>
      <c r="R12" s="121" t="s">
        <v>208</v>
      </c>
      <c r="S12" s="122" t="s">
        <v>209</v>
      </c>
      <c r="T12" s="122" t="s">
        <v>153</v>
      </c>
      <c r="U12" s="123" t="s">
        <v>210</v>
      </c>
      <c r="V12" s="113">
        <f>V11+1</f>
        <v>3</v>
      </c>
      <c r="W12" s="121" t="s">
        <v>160</v>
      </c>
      <c r="X12" s="122" t="s">
        <v>232</v>
      </c>
      <c r="Y12" s="122" t="s">
        <v>222</v>
      </c>
      <c r="Z12" s="123" t="s">
        <v>228</v>
      </c>
      <c r="AA12" s="136"/>
    </row>
    <row r="13" spans="1:27" ht="14.25" customHeight="1" thickBot="1" x14ac:dyDescent="0.3">
      <c r="A13" s="112" t="s">
        <v>117</v>
      </c>
      <c r="B13" s="113">
        <f>B12+1</f>
        <v>4</v>
      </c>
      <c r="C13" s="126" t="s">
        <v>158</v>
      </c>
      <c r="D13" s="127" t="s">
        <v>171</v>
      </c>
      <c r="E13" s="127" t="s">
        <v>172</v>
      </c>
      <c r="F13" s="128" t="s">
        <v>173</v>
      </c>
      <c r="G13" s="113">
        <f>G12+1</f>
        <v>4</v>
      </c>
      <c r="H13" s="126" t="s">
        <v>186</v>
      </c>
      <c r="I13" s="127" t="s">
        <v>187</v>
      </c>
      <c r="J13" s="127" t="s">
        <v>188</v>
      </c>
      <c r="K13" s="128" t="s">
        <v>189</v>
      </c>
      <c r="L13" s="113">
        <f>L12+1</f>
        <v>4</v>
      </c>
      <c r="M13" s="126" t="s">
        <v>199</v>
      </c>
      <c r="N13" s="127" t="s">
        <v>200</v>
      </c>
      <c r="O13" s="127" t="s">
        <v>201</v>
      </c>
      <c r="P13" s="128" t="s">
        <v>155</v>
      </c>
      <c r="Q13" s="113">
        <f>Q12+1</f>
        <v>4</v>
      </c>
      <c r="R13" s="126" t="s">
        <v>211</v>
      </c>
      <c r="S13" s="127" t="s">
        <v>212</v>
      </c>
      <c r="T13" s="127" t="s">
        <v>149</v>
      </c>
      <c r="U13" s="128" t="s">
        <v>213</v>
      </c>
      <c r="V13" s="113">
        <f>V12+1</f>
        <v>4</v>
      </c>
      <c r="W13" s="126" t="s">
        <v>156</v>
      </c>
      <c r="X13" s="127" t="s">
        <v>233</v>
      </c>
      <c r="Y13" s="127" t="s">
        <v>221</v>
      </c>
      <c r="Z13" s="128" t="s">
        <v>227</v>
      </c>
      <c r="AA13" s="136"/>
    </row>
    <row r="14" spans="1:27" ht="14.25" customHeight="1" thickBot="1" x14ac:dyDescent="0.3">
      <c r="A14" s="129"/>
      <c r="C14" s="365" t="s">
        <v>113</v>
      </c>
      <c r="D14" s="365"/>
      <c r="E14" s="130">
        <f>E9+1</f>
        <v>2</v>
      </c>
      <c r="F14" s="4" t="s">
        <v>114</v>
      </c>
      <c r="G14" s="113"/>
      <c r="H14" s="131">
        <f>H9</f>
        <v>1</v>
      </c>
      <c r="I14" s="367" t="s">
        <v>115</v>
      </c>
      <c r="J14" s="367"/>
      <c r="K14" s="367"/>
      <c r="L14" s="132"/>
      <c r="M14" s="132" t="s">
        <v>100</v>
      </c>
      <c r="N14" s="131">
        <f>N9+1</f>
        <v>2</v>
      </c>
      <c r="O14" s="367" t="s">
        <v>116</v>
      </c>
      <c r="P14" s="367"/>
      <c r="Q14" s="131"/>
      <c r="R14" s="109" t="s">
        <v>100</v>
      </c>
      <c r="S14" s="355" t="str">
        <f>H14&amp;". / "&amp;E14</f>
        <v>1. / 2</v>
      </c>
      <c r="T14" s="355"/>
      <c r="U14" s="355"/>
      <c r="AA14" s="133"/>
    </row>
    <row r="15" spans="1:27" ht="14.25" customHeight="1" x14ac:dyDescent="0.25">
      <c r="A15" s="112" t="s">
        <v>117</v>
      </c>
      <c r="B15" s="113">
        <f>B10</f>
        <v>1</v>
      </c>
      <c r="C15" s="114" t="s">
        <v>168</v>
      </c>
      <c r="D15" s="115" t="s">
        <v>146</v>
      </c>
      <c r="E15" s="115" t="s">
        <v>167</v>
      </c>
      <c r="F15" s="116" t="s">
        <v>172</v>
      </c>
      <c r="G15" s="113">
        <f>G10</f>
        <v>1</v>
      </c>
      <c r="H15" s="114" t="s">
        <v>183</v>
      </c>
      <c r="I15" s="115" t="s">
        <v>174</v>
      </c>
      <c r="J15" s="115" t="s">
        <v>181</v>
      </c>
      <c r="K15" s="116" t="s">
        <v>188</v>
      </c>
      <c r="L15" s="113">
        <f>L10</f>
        <v>1</v>
      </c>
      <c r="M15" s="114" t="s">
        <v>197</v>
      </c>
      <c r="N15" s="115" t="s">
        <v>190</v>
      </c>
      <c r="O15" s="115" t="s">
        <v>147</v>
      </c>
      <c r="P15" s="116" t="s">
        <v>201</v>
      </c>
      <c r="Q15" s="113">
        <f>Q10</f>
        <v>1</v>
      </c>
      <c r="R15" s="114" t="s">
        <v>209</v>
      </c>
      <c r="S15" s="115" t="s">
        <v>202</v>
      </c>
      <c r="T15" s="115" t="s">
        <v>207</v>
      </c>
      <c r="U15" s="116" t="s">
        <v>149</v>
      </c>
      <c r="V15" s="113">
        <f>V10</f>
        <v>1</v>
      </c>
      <c r="W15" s="114" t="s">
        <v>232</v>
      </c>
      <c r="X15" s="115" t="s">
        <v>152</v>
      </c>
      <c r="Y15" s="115" t="s">
        <v>225</v>
      </c>
      <c r="Z15" s="116" t="s">
        <v>221</v>
      </c>
      <c r="AA15" s="136"/>
    </row>
    <row r="16" spans="1:27" ht="14.25" customHeight="1" x14ac:dyDescent="0.25">
      <c r="A16" s="112" t="s">
        <v>117</v>
      </c>
      <c r="B16" s="113">
        <f>B11</f>
        <v>2</v>
      </c>
      <c r="C16" s="121" t="s">
        <v>171</v>
      </c>
      <c r="D16" s="122" t="s">
        <v>150</v>
      </c>
      <c r="E16" s="122" t="s">
        <v>164</v>
      </c>
      <c r="F16" s="123" t="s">
        <v>169</v>
      </c>
      <c r="G16" s="113">
        <f>G11</f>
        <v>2</v>
      </c>
      <c r="H16" s="121" t="s">
        <v>187</v>
      </c>
      <c r="I16" s="122" t="s">
        <v>178</v>
      </c>
      <c r="J16" s="122" t="s">
        <v>177</v>
      </c>
      <c r="K16" s="123" t="s">
        <v>184</v>
      </c>
      <c r="L16" s="113">
        <f>L11</f>
        <v>2</v>
      </c>
      <c r="M16" s="121" t="s">
        <v>200</v>
      </c>
      <c r="N16" s="122" t="s">
        <v>193</v>
      </c>
      <c r="O16" s="122" t="s">
        <v>151</v>
      </c>
      <c r="P16" s="123" t="s">
        <v>198</v>
      </c>
      <c r="Q16" s="113">
        <f>Q11</f>
        <v>2</v>
      </c>
      <c r="R16" s="121" t="s">
        <v>212</v>
      </c>
      <c r="S16" s="122" t="s">
        <v>205</v>
      </c>
      <c r="T16" s="122" t="s">
        <v>204</v>
      </c>
      <c r="U16" s="123" t="s">
        <v>153</v>
      </c>
      <c r="V16" s="113">
        <f>V11</f>
        <v>2</v>
      </c>
      <c r="W16" s="121" t="s">
        <v>233</v>
      </c>
      <c r="X16" s="122" t="s">
        <v>148</v>
      </c>
      <c r="Y16" s="122" t="s">
        <v>226</v>
      </c>
      <c r="Z16" s="123" t="s">
        <v>222</v>
      </c>
      <c r="AA16" s="136"/>
    </row>
    <row r="17" spans="1:27" ht="14.25" customHeight="1" x14ac:dyDescent="0.25">
      <c r="A17" s="112" t="s">
        <v>117</v>
      </c>
      <c r="B17" s="113">
        <f>B12</f>
        <v>3</v>
      </c>
      <c r="C17" s="121" t="s">
        <v>162</v>
      </c>
      <c r="D17" s="122" t="s">
        <v>154</v>
      </c>
      <c r="E17" s="122" t="s">
        <v>173</v>
      </c>
      <c r="F17" s="123" t="s">
        <v>166</v>
      </c>
      <c r="G17" s="113">
        <f>G12</f>
        <v>3</v>
      </c>
      <c r="H17" s="121" t="s">
        <v>175</v>
      </c>
      <c r="I17" s="122" t="s">
        <v>182</v>
      </c>
      <c r="J17" s="122" t="s">
        <v>189</v>
      </c>
      <c r="K17" s="123" t="s">
        <v>180</v>
      </c>
      <c r="L17" s="113">
        <f>L12</f>
        <v>3</v>
      </c>
      <c r="M17" s="121" t="s">
        <v>191</v>
      </c>
      <c r="N17" s="122" t="s">
        <v>196</v>
      </c>
      <c r="O17" s="122" t="s">
        <v>155</v>
      </c>
      <c r="P17" s="123" t="s">
        <v>195</v>
      </c>
      <c r="Q17" s="113">
        <f>Q12</f>
        <v>3</v>
      </c>
      <c r="R17" s="121" t="s">
        <v>203</v>
      </c>
      <c r="S17" s="122" t="s">
        <v>208</v>
      </c>
      <c r="T17" s="122" t="s">
        <v>213</v>
      </c>
      <c r="U17" s="123" t="s">
        <v>157</v>
      </c>
      <c r="V17" s="113">
        <f>V12</f>
        <v>3</v>
      </c>
      <c r="W17" s="121" t="s">
        <v>230</v>
      </c>
      <c r="X17" s="122" t="s">
        <v>160</v>
      </c>
      <c r="Y17" s="122" t="s">
        <v>227</v>
      </c>
      <c r="Z17" s="123" t="s">
        <v>223</v>
      </c>
      <c r="AA17" s="136"/>
    </row>
    <row r="18" spans="1:27" ht="14.25" customHeight="1" thickBot="1" x14ac:dyDescent="0.3">
      <c r="A18" s="112" t="s">
        <v>117</v>
      </c>
      <c r="B18" s="113">
        <f>B13</f>
        <v>4</v>
      </c>
      <c r="C18" s="126" t="s">
        <v>165</v>
      </c>
      <c r="D18" s="127" t="s">
        <v>158</v>
      </c>
      <c r="E18" s="127" t="s">
        <v>170</v>
      </c>
      <c r="F18" s="128" t="s">
        <v>163</v>
      </c>
      <c r="G18" s="113">
        <f>G13</f>
        <v>4</v>
      </c>
      <c r="H18" s="126" t="s">
        <v>179</v>
      </c>
      <c r="I18" s="127" t="s">
        <v>186</v>
      </c>
      <c r="J18" s="127" t="s">
        <v>185</v>
      </c>
      <c r="K18" s="128" t="s">
        <v>176</v>
      </c>
      <c r="L18" s="113">
        <f>L13</f>
        <v>4</v>
      </c>
      <c r="M18" s="126" t="s">
        <v>194</v>
      </c>
      <c r="N18" s="127" t="s">
        <v>199</v>
      </c>
      <c r="O18" s="127" t="s">
        <v>159</v>
      </c>
      <c r="P18" s="128" t="s">
        <v>192</v>
      </c>
      <c r="Q18" s="113">
        <f>Q13</f>
        <v>4</v>
      </c>
      <c r="R18" s="126" t="s">
        <v>206</v>
      </c>
      <c r="S18" s="127" t="s">
        <v>211</v>
      </c>
      <c r="T18" s="127" t="s">
        <v>210</v>
      </c>
      <c r="U18" s="128" t="s">
        <v>161</v>
      </c>
      <c r="V18" s="113">
        <f>V13</f>
        <v>4</v>
      </c>
      <c r="W18" s="126" t="s">
        <v>231</v>
      </c>
      <c r="X18" s="127" t="s">
        <v>156</v>
      </c>
      <c r="Y18" s="127" t="s">
        <v>228</v>
      </c>
      <c r="Z18" s="128" t="s">
        <v>224</v>
      </c>
      <c r="AA18" s="136"/>
    </row>
    <row r="19" spans="1:27" ht="14.25" hidden="1" customHeight="1" thickBot="1" x14ac:dyDescent="0.3">
      <c r="A19" s="129"/>
      <c r="C19" s="365" t="s">
        <v>113</v>
      </c>
      <c r="D19" s="365"/>
      <c r="E19" s="130">
        <f>E14+1</f>
        <v>3</v>
      </c>
      <c r="F19" s="4" t="s">
        <v>114</v>
      </c>
      <c r="G19" s="113"/>
      <c r="H19" s="131">
        <f>H14</f>
        <v>1</v>
      </c>
      <c r="I19" s="367" t="s">
        <v>115</v>
      </c>
      <c r="J19" s="367"/>
      <c r="K19" s="367"/>
      <c r="L19" s="132"/>
      <c r="M19" s="132" t="s">
        <v>100</v>
      </c>
      <c r="N19" s="131">
        <f>N14+1</f>
        <v>3</v>
      </c>
      <c r="O19" s="367" t="s">
        <v>116</v>
      </c>
      <c r="P19" s="367"/>
      <c r="Q19" s="131"/>
      <c r="R19" s="109" t="s">
        <v>100</v>
      </c>
      <c r="S19" s="355" t="str">
        <f>H19&amp;". / "&amp;E19</f>
        <v>1. / 3</v>
      </c>
      <c r="T19" s="355"/>
      <c r="U19" s="355"/>
      <c r="AA19" s="133"/>
    </row>
    <row r="20" spans="1:27" ht="14.25" hidden="1" customHeight="1" x14ac:dyDescent="0.25">
      <c r="A20" s="112" t="s">
        <v>117</v>
      </c>
      <c r="B20" s="113">
        <v>1</v>
      </c>
      <c r="C20" s="114" t="s">
        <v>169</v>
      </c>
      <c r="D20" s="115" t="s">
        <v>173</v>
      </c>
      <c r="E20" s="115" t="s">
        <v>146</v>
      </c>
      <c r="F20" s="116" t="s">
        <v>165</v>
      </c>
      <c r="G20" s="113">
        <f>G15</f>
        <v>1</v>
      </c>
      <c r="H20" s="114" t="s">
        <v>184</v>
      </c>
      <c r="I20" s="115" t="s">
        <v>189</v>
      </c>
      <c r="J20" s="115" t="s">
        <v>174</v>
      </c>
      <c r="K20" s="116" t="s">
        <v>179</v>
      </c>
      <c r="L20" s="113">
        <f>L15</f>
        <v>1</v>
      </c>
      <c r="M20" s="114" t="s">
        <v>198</v>
      </c>
      <c r="N20" s="115" t="s">
        <v>155</v>
      </c>
      <c r="O20" s="115" t="s">
        <v>190</v>
      </c>
      <c r="P20" s="116" t="s">
        <v>194</v>
      </c>
      <c r="Q20" s="113">
        <f>Q15</f>
        <v>1</v>
      </c>
      <c r="R20" s="114" t="s">
        <v>153</v>
      </c>
      <c r="S20" s="115" t="s">
        <v>213</v>
      </c>
      <c r="T20" s="115" t="s">
        <v>202</v>
      </c>
      <c r="U20" s="116" t="s">
        <v>206</v>
      </c>
      <c r="V20" s="113">
        <f>V15</f>
        <v>1</v>
      </c>
      <c r="W20" s="114" t="s">
        <v>222</v>
      </c>
      <c r="X20" s="115" t="s">
        <v>227</v>
      </c>
      <c r="Y20" s="115" t="s">
        <v>152</v>
      </c>
      <c r="Z20" s="116" t="s">
        <v>231</v>
      </c>
      <c r="AA20" s="136"/>
    </row>
    <row r="21" spans="1:27" ht="14.25" hidden="1" customHeight="1" x14ac:dyDescent="0.25">
      <c r="A21" s="112" t="s">
        <v>117</v>
      </c>
      <c r="B21" s="113">
        <f>B20+1</f>
        <v>2</v>
      </c>
      <c r="C21" s="121" t="s">
        <v>172</v>
      </c>
      <c r="D21" s="122" t="s">
        <v>170</v>
      </c>
      <c r="E21" s="122" t="s">
        <v>150</v>
      </c>
      <c r="F21" s="123" t="s">
        <v>162</v>
      </c>
      <c r="G21" s="113">
        <f>G16</f>
        <v>2</v>
      </c>
      <c r="H21" s="121" t="s">
        <v>188</v>
      </c>
      <c r="I21" s="122" t="s">
        <v>185</v>
      </c>
      <c r="J21" s="122" t="s">
        <v>178</v>
      </c>
      <c r="K21" s="123" t="s">
        <v>175</v>
      </c>
      <c r="L21" s="113">
        <f>L16</f>
        <v>2</v>
      </c>
      <c r="M21" s="121" t="s">
        <v>201</v>
      </c>
      <c r="N21" s="122" t="s">
        <v>159</v>
      </c>
      <c r="O21" s="122" t="s">
        <v>193</v>
      </c>
      <c r="P21" s="123" t="s">
        <v>191</v>
      </c>
      <c r="Q21" s="113">
        <f>Q16</f>
        <v>2</v>
      </c>
      <c r="R21" s="121" t="s">
        <v>149</v>
      </c>
      <c r="S21" s="122" t="s">
        <v>210</v>
      </c>
      <c r="T21" s="122" t="s">
        <v>205</v>
      </c>
      <c r="U21" s="123" t="s">
        <v>203</v>
      </c>
      <c r="V21" s="113">
        <f>V16</f>
        <v>2</v>
      </c>
      <c r="W21" s="121" t="s">
        <v>221</v>
      </c>
      <c r="X21" s="122" t="s">
        <v>228</v>
      </c>
      <c r="Y21" s="122" t="s">
        <v>148</v>
      </c>
      <c r="Z21" s="123" t="s">
        <v>230</v>
      </c>
      <c r="AA21" s="136"/>
    </row>
    <row r="22" spans="1:27" ht="14.25" hidden="1" customHeight="1" x14ac:dyDescent="0.25">
      <c r="A22" s="112" t="s">
        <v>117</v>
      </c>
      <c r="B22" s="113">
        <f>B21+1</f>
        <v>3</v>
      </c>
      <c r="C22" s="121" t="s">
        <v>163</v>
      </c>
      <c r="D22" s="122" t="s">
        <v>167</v>
      </c>
      <c r="E22" s="122" t="s">
        <v>154</v>
      </c>
      <c r="F22" s="123" t="s">
        <v>171</v>
      </c>
      <c r="G22" s="113">
        <f>G17</f>
        <v>3</v>
      </c>
      <c r="H22" s="121" t="s">
        <v>176</v>
      </c>
      <c r="I22" s="122" t="s">
        <v>181</v>
      </c>
      <c r="J22" s="122" t="s">
        <v>182</v>
      </c>
      <c r="K22" s="123" t="s">
        <v>187</v>
      </c>
      <c r="L22" s="113">
        <f>L17</f>
        <v>3</v>
      </c>
      <c r="M22" s="121" t="s">
        <v>192</v>
      </c>
      <c r="N22" s="122" t="s">
        <v>147</v>
      </c>
      <c r="O22" s="122" t="s">
        <v>196</v>
      </c>
      <c r="P22" s="123" t="s">
        <v>200</v>
      </c>
      <c r="Q22" s="113">
        <f>Q17</f>
        <v>3</v>
      </c>
      <c r="R22" s="121" t="s">
        <v>161</v>
      </c>
      <c r="S22" s="122" t="s">
        <v>207</v>
      </c>
      <c r="T22" s="122" t="s">
        <v>208</v>
      </c>
      <c r="U22" s="123" t="s">
        <v>212</v>
      </c>
      <c r="V22" s="113">
        <f>V17</f>
        <v>3</v>
      </c>
      <c r="W22" s="121" t="s">
        <v>224</v>
      </c>
      <c r="X22" s="122" t="s">
        <v>225</v>
      </c>
      <c r="Y22" s="122" t="s">
        <v>160</v>
      </c>
      <c r="Z22" s="123" t="s">
        <v>233</v>
      </c>
      <c r="AA22" s="136"/>
    </row>
    <row r="23" spans="1:27" ht="14.25" hidden="1" customHeight="1" thickBot="1" x14ac:dyDescent="0.3">
      <c r="A23" s="112" t="s">
        <v>117</v>
      </c>
      <c r="B23" s="113">
        <f>B22+1</f>
        <v>4</v>
      </c>
      <c r="C23" s="126" t="s">
        <v>166</v>
      </c>
      <c r="D23" s="127" t="s">
        <v>164</v>
      </c>
      <c r="E23" s="127" t="s">
        <v>158</v>
      </c>
      <c r="F23" s="128" t="s">
        <v>168</v>
      </c>
      <c r="G23" s="113">
        <f>G18</f>
        <v>4</v>
      </c>
      <c r="H23" s="126" t="s">
        <v>180</v>
      </c>
      <c r="I23" s="127" t="s">
        <v>177</v>
      </c>
      <c r="J23" s="127" t="s">
        <v>186</v>
      </c>
      <c r="K23" s="128" t="s">
        <v>183</v>
      </c>
      <c r="L23" s="113">
        <f>L18</f>
        <v>4</v>
      </c>
      <c r="M23" s="126" t="s">
        <v>195</v>
      </c>
      <c r="N23" s="127" t="s">
        <v>151</v>
      </c>
      <c r="O23" s="127" t="s">
        <v>199</v>
      </c>
      <c r="P23" s="128" t="s">
        <v>197</v>
      </c>
      <c r="Q23" s="113">
        <f>Q18</f>
        <v>4</v>
      </c>
      <c r="R23" s="126" t="s">
        <v>157</v>
      </c>
      <c r="S23" s="127" t="s">
        <v>204</v>
      </c>
      <c r="T23" s="127" t="s">
        <v>211</v>
      </c>
      <c r="U23" s="128" t="s">
        <v>209</v>
      </c>
      <c r="V23" s="113">
        <f>V18</f>
        <v>4</v>
      </c>
      <c r="W23" s="126" t="s">
        <v>223</v>
      </c>
      <c r="X23" s="127" t="s">
        <v>226</v>
      </c>
      <c r="Y23" s="127" t="s">
        <v>156</v>
      </c>
      <c r="Z23" s="128" t="s">
        <v>232</v>
      </c>
      <c r="AA23" s="136"/>
    </row>
    <row r="24" spans="1:27" ht="14.25" hidden="1" customHeight="1" thickBot="1" x14ac:dyDescent="0.3">
      <c r="A24" s="129"/>
      <c r="C24" s="365" t="s">
        <v>113</v>
      </c>
      <c r="D24" s="365"/>
      <c r="E24" s="130">
        <f>E19+1</f>
        <v>4</v>
      </c>
      <c r="F24" s="4" t="s">
        <v>114</v>
      </c>
      <c r="G24" s="113"/>
      <c r="H24" s="131">
        <f>H19</f>
        <v>1</v>
      </c>
      <c r="I24" s="367" t="s">
        <v>115</v>
      </c>
      <c r="J24" s="367"/>
      <c r="K24" s="367"/>
      <c r="L24" s="132"/>
      <c r="M24" s="132" t="s">
        <v>100</v>
      </c>
      <c r="N24" s="131">
        <f>N19+1</f>
        <v>4</v>
      </c>
      <c r="O24" s="367" t="s">
        <v>116</v>
      </c>
      <c r="P24" s="367"/>
      <c r="Q24" s="131"/>
      <c r="R24" s="109" t="s">
        <v>100</v>
      </c>
      <c r="S24" s="355" t="str">
        <f>H24&amp;". / "&amp;E24</f>
        <v>1. / 4</v>
      </c>
      <c r="T24" s="355"/>
      <c r="U24" s="355"/>
      <c r="AA24" s="133"/>
    </row>
    <row r="25" spans="1:27" ht="14.25" hidden="1" customHeight="1" x14ac:dyDescent="0.25">
      <c r="A25" s="112" t="s">
        <v>117</v>
      </c>
      <c r="B25" s="113">
        <v>1</v>
      </c>
      <c r="C25" s="114" t="s">
        <v>170</v>
      </c>
      <c r="D25" s="115" t="s">
        <v>166</v>
      </c>
      <c r="E25" s="115" t="s">
        <v>171</v>
      </c>
      <c r="F25" s="116" t="s">
        <v>146</v>
      </c>
      <c r="G25" s="113">
        <f>G20</f>
        <v>1</v>
      </c>
      <c r="H25" s="114" t="s">
        <v>185</v>
      </c>
      <c r="I25" s="115" t="s">
        <v>180</v>
      </c>
      <c r="J25" s="115" t="s">
        <v>187</v>
      </c>
      <c r="K25" s="116" t="s">
        <v>174</v>
      </c>
      <c r="L25" s="113">
        <f>L20</f>
        <v>1</v>
      </c>
      <c r="M25" s="114" t="s">
        <v>159</v>
      </c>
      <c r="N25" s="115" t="s">
        <v>195</v>
      </c>
      <c r="O25" s="115" t="s">
        <v>200</v>
      </c>
      <c r="P25" s="116" t="s">
        <v>190</v>
      </c>
      <c r="Q25" s="113">
        <f>Q20</f>
        <v>1</v>
      </c>
      <c r="R25" s="114" t="s">
        <v>210</v>
      </c>
      <c r="S25" s="115" t="s">
        <v>157</v>
      </c>
      <c r="T25" s="115" t="s">
        <v>212</v>
      </c>
      <c r="U25" s="116" t="s">
        <v>202</v>
      </c>
      <c r="V25" s="113">
        <f>V20</f>
        <v>1</v>
      </c>
      <c r="W25" s="114" t="s">
        <v>228</v>
      </c>
      <c r="X25" s="115" t="s">
        <v>223</v>
      </c>
      <c r="Y25" s="115" t="s">
        <v>233</v>
      </c>
      <c r="Z25" s="116" t="s">
        <v>152</v>
      </c>
      <c r="AA25" s="136"/>
    </row>
    <row r="26" spans="1:27" ht="14.25" hidden="1" customHeight="1" x14ac:dyDescent="0.25">
      <c r="A26" s="112" t="s">
        <v>117</v>
      </c>
      <c r="B26" s="113">
        <f>B25+1</f>
        <v>2</v>
      </c>
      <c r="C26" s="121" t="s">
        <v>173</v>
      </c>
      <c r="D26" s="122" t="s">
        <v>163</v>
      </c>
      <c r="E26" s="122" t="s">
        <v>168</v>
      </c>
      <c r="F26" s="123" t="s">
        <v>150</v>
      </c>
      <c r="G26" s="113">
        <f>G21</f>
        <v>2</v>
      </c>
      <c r="H26" s="121" t="s">
        <v>189</v>
      </c>
      <c r="I26" s="122" t="s">
        <v>176</v>
      </c>
      <c r="J26" s="122" t="s">
        <v>183</v>
      </c>
      <c r="K26" s="123" t="s">
        <v>178</v>
      </c>
      <c r="L26" s="113">
        <f>L21</f>
        <v>2</v>
      </c>
      <c r="M26" s="121" t="s">
        <v>155</v>
      </c>
      <c r="N26" s="122" t="s">
        <v>192</v>
      </c>
      <c r="O26" s="122" t="s">
        <v>197</v>
      </c>
      <c r="P26" s="123" t="s">
        <v>193</v>
      </c>
      <c r="Q26" s="113">
        <f>Q21</f>
        <v>2</v>
      </c>
      <c r="R26" s="121" t="s">
        <v>213</v>
      </c>
      <c r="S26" s="122" t="s">
        <v>161</v>
      </c>
      <c r="T26" s="122" t="s">
        <v>209</v>
      </c>
      <c r="U26" s="123" t="s">
        <v>205</v>
      </c>
      <c r="V26" s="113">
        <f>V21</f>
        <v>2</v>
      </c>
      <c r="W26" s="121" t="s">
        <v>227</v>
      </c>
      <c r="X26" s="122" t="s">
        <v>224</v>
      </c>
      <c r="Y26" s="122" t="s">
        <v>232</v>
      </c>
      <c r="Z26" s="123" t="s">
        <v>148</v>
      </c>
      <c r="AA26" s="136"/>
    </row>
    <row r="27" spans="1:27" ht="14.25" hidden="1" customHeight="1" x14ac:dyDescent="0.25">
      <c r="A27" s="112" t="s">
        <v>117</v>
      </c>
      <c r="B27" s="113">
        <f>B26+1</f>
        <v>3</v>
      </c>
      <c r="C27" s="121" t="s">
        <v>164</v>
      </c>
      <c r="D27" s="122" t="s">
        <v>172</v>
      </c>
      <c r="E27" s="122" t="s">
        <v>165</v>
      </c>
      <c r="F27" s="123" t="s">
        <v>154</v>
      </c>
      <c r="G27" s="113">
        <f>G22</f>
        <v>3</v>
      </c>
      <c r="H27" s="121" t="s">
        <v>177</v>
      </c>
      <c r="I27" s="122" t="s">
        <v>188</v>
      </c>
      <c r="J27" s="122" t="s">
        <v>179</v>
      </c>
      <c r="K27" s="123" t="s">
        <v>182</v>
      </c>
      <c r="L27" s="113">
        <f>L22</f>
        <v>3</v>
      </c>
      <c r="M27" s="121" t="s">
        <v>151</v>
      </c>
      <c r="N27" s="122" t="s">
        <v>201</v>
      </c>
      <c r="O27" s="122" t="s">
        <v>194</v>
      </c>
      <c r="P27" s="123" t="s">
        <v>196</v>
      </c>
      <c r="Q27" s="113">
        <f>Q22</f>
        <v>3</v>
      </c>
      <c r="R27" s="121" t="s">
        <v>204</v>
      </c>
      <c r="S27" s="122" t="s">
        <v>149</v>
      </c>
      <c r="T27" s="122" t="s">
        <v>206</v>
      </c>
      <c r="U27" s="123" t="s">
        <v>208</v>
      </c>
      <c r="V27" s="113">
        <f>V22</f>
        <v>3</v>
      </c>
      <c r="W27" s="121" t="s">
        <v>226</v>
      </c>
      <c r="X27" s="122" t="s">
        <v>221</v>
      </c>
      <c r="Y27" s="122" t="s">
        <v>231</v>
      </c>
      <c r="Z27" s="123" t="s">
        <v>160</v>
      </c>
      <c r="AA27" s="136"/>
    </row>
    <row r="28" spans="1:27" ht="14.25" hidden="1" customHeight="1" thickBot="1" x14ac:dyDescent="0.3">
      <c r="A28" s="112" t="s">
        <v>117</v>
      </c>
      <c r="B28" s="113">
        <f>B27+1</f>
        <v>4</v>
      </c>
      <c r="C28" s="126" t="s">
        <v>167</v>
      </c>
      <c r="D28" s="127" t="s">
        <v>169</v>
      </c>
      <c r="E28" s="127" t="s">
        <v>162</v>
      </c>
      <c r="F28" s="128" t="s">
        <v>158</v>
      </c>
      <c r="G28" s="113">
        <f>G23</f>
        <v>4</v>
      </c>
      <c r="H28" s="126" t="s">
        <v>181</v>
      </c>
      <c r="I28" s="127" t="s">
        <v>184</v>
      </c>
      <c r="J28" s="127" t="s">
        <v>175</v>
      </c>
      <c r="K28" s="128" t="s">
        <v>186</v>
      </c>
      <c r="L28" s="113">
        <f>L23</f>
        <v>4</v>
      </c>
      <c r="M28" s="126" t="s">
        <v>147</v>
      </c>
      <c r="N28" s="127" t="s">
        <v>198</v>
      </c>
      <c r="O28" s="127" t="s">
        <v>191</v>
      </c>
      <c r="P28" s="128" t="s">
        <v>199</v>
      </c>
      <c r="Q28" s="113">
        <f>Q23</f>
        <v>4</v>
      </c>
      <c r="R28" s="126" t="s">
        <v>207</v>
      </c>
      <c r="S28" s="127" t="s">
        <v>153</v>
      </c>
      <c r="T28" s="127" t="s">
        <v>203</v>
      </c>
      <c r="U28" s="128" t="s">
        <v>211</v>
      </c>
      <c r="V28" s="113">
        <f>V23</f>
        <v>4</v>
      </c>
      <c r="W28" s="126" t="s">
        <v>225</v>
      </c>
      <c r="X28" s="127" t="s">
        <v>222</v>
      </c>
      <c r="Y28" s="127" t="s">
        <v>230</v>
      </c>
      <c r="Z28" s="128" t="s">
        <v>156</v>
      </c>
      <c r="AA28" s="136"/>
    </row>
    <row r="29" spans="1:27" s="33" customFormat="1" ht="7.5" customHeight="1" thickBot="1" x14ac:dyDescent="0.3">
      <c r="A29" s="368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70"/>
      <c r="N29" s="370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1"/>
    </row>
    <row r="30" spans="1:27" ht="14.25" customHeight="1" thickBot="1" x14ac:dyDescent="0.3">
      <c r="A30" s="104"/>
      <c r="B30" s="105"/>
      <c r="C30" s="357" t="s">
        <v>113</v>
      </c>
      <c r="D30" s="357"/>
      <c r="E30" s="106">
        <v>1</v>
      </c>
      <c r="F30" s="107" t="s">
        <v>114</v>
      </c>
      <c r="G30" s="108"/>
      <c r="H30" s="109">
        <f>H24+1</f>
        <v>2</v>
      </c>
      <c r="I30" s="366" t="s">
        <v>115</v>
      </c>
      <c r="J30" s="366"/>
      <c r="K30" s="366"/>
      <c r="L30" s="110"/>
      <c r="M30" s="110" t="s">
        <v>100</v>
      </c>
      <c r="N30" s="109">
        <v>3</v>
      </c>
      <c r="O30" s="366" t="s">
        <v>116</v>
      </c>
      <c r="P30" s="366"/>
      <c r="Q30" s="109"/>
      <c r="R30" s="109" t="s">
        <v>100</v>
      </c>
      <c r="S30" s="355" t="str">
        <f>H30&amp;". / "&amp;E30</f>
        <v>2. / 1</v>
      </c>
      <c r="T30" s="355"/>
      <c r="U30" s="355"/>
      <c r="V30" s="356" t="str">
        <f>IF($I$3="z","zentraler Spielort!"," ")</f>
        <v xml:space="preserve"> </v>
      </c>
      <c r="W30" s="357"/>
      <c r="X30" s="357"/>
      <c r="Y30" s="357"/>
      <c r="Z30" s="357"/>
      <c r="AA30" s="111"/>
    </row>
    <row r="31" spans="1:27" ht="14.25" customHeight="1" x14ac:dyDescent="0.25">
      <c r="A31" s="112" t="s">
        <v>117</v>
      </c>
      <c r="B31" s="113">
        <v>1</v>
      </c>
      <c r="C31" s="114" t="s">
        <v>166</v>
      </c>
      <c r="D31" s="115" t="s">
        <v>186</v>
      </c>
      <c r="E31" s="115" t="s">
        <v>227</v>
      </c>
      <c r="F31" s="116" t="s">
        <v>206</v>
      </c>
      <c r="G31" s="113">
        <f>G25</f>
        <v>1</v>
      </c>
      <c r="H31" s="114" t="s">
        <v>180</v>
      </c>
      <c r="I31" s="115" t="s">
        <v>199</v>
      </c>
      <c r="J31" s="115" t="s">
        <v>173</v>
      </c>
      <c r="K31" s="116" t="s">
        <v>231</v>
      </c>
      <c r="L31" s="113">
        <f>L25</f>
        <v>1</v>
      </c>
      <c r="M31" s="114" t="s">
        <v>195</v>
      </c>
      <c r="N31" s="115" t="s">
        <v>211</v>
      </c>
      <c r="O31" s="115" t="s">
        <v>189</v>
      </c>
      <c r="P31" s="116" t="s">
        <v>165</v>
      </c>
      <c r="Q31" s="113">
        <f>Q25</f>
        <v>1</v>
      </c>
      <c r="R31" s="114" t="s">
        <v>157</v>
      </c>
      <c r="S31" s="115" t="s">
        <v>156</v>
      </c>
      <c r="T31" s="115" t="s">
        <v>155</v>
      </c>
      <c r="U31" s="116" t="s">
        <v>179</v>
      </c>
      <c r="V31" s="113">
        <f>V25</f>
        <v>1</v>
      </c>
      <c r="W31" s="114" t="s">
        <v>223</v>
      </c>
      <c r="X31" s="115" t="s">
        <v>158</v>
      </c>
      <c r="Y31" s="115" t="s">
        <v>213</v>
      </c>
      <c r="Z31" s="116" t="s">
        <v>194</v>
      </c>
      <c r="AA31" s="136"/>
    </row>
    <row r="32" spans="1:27" ht="14.25" customHeight="1" x14ac:dyDescent="0.25">
      <c r="A32" s="112" t="s">
        <v>117</v>
      </c>
      <c r="B32" s="113">
        <f>B31+1</f>
        <v>2</v>
      </c>
      <c r="C32" s="121" t="s">
        <v>163</v>
      </c>
      <c r="D32" s="122" t="s">
        <v>182</v>
      </c>
      <c r="E32" s="122" t="s">
        <v>228</v>
      </c>
      <c r="F32" s="123" t="s">
        <v>203</v>
      </c>
      <c r="G32" s="113">
        <f>G26</f>
        <v>2</v>
      </c>
      <c r="H32" s="121" t="s">
        <v>176</v>
      </c>
      <c r="I32" s="122" t="s">
        <v>196</v>
      </c>
      <c r="J32" s="122" t="s">
        <v>170</v>
      </c>
      <c r="K32" s="123" t="s">
        <v>230</v>
      </c>
      <c r="L32" s="113">
        <f>L26</f>
        <v>2</v>
      </c>
      <c r="M32" s="121" t="s">
        <v>192</v>
      </c>
      <c r="N32" s="122" t="s">
        <v>208</v>
      </c>
      <c r="O32" s="122" t="s">
        <v>185</v>
      </c>
      <c r="P32" s="123" t="s">
        <v>162</v>
      </c>
      <c r="Q32" s="113">
        <f>Q26</f>
        <v>2</v>
      </c>
      <c r="R32" s="121" t="s">
        <v>161</v>
      </c>
      <c r="S32" s="122" t="s">
        <v>160</v>
      </c>
      <c r="T32" s="122" t="s">
        <v>159</v>
      </c>
      <c r="U32" s="123" t="s">
        <v>175</v>
      </c>
      <c r="V32" s="113">
        <f>V26</f>
        <v>2</v>
      </c>
      <c r="W32" s="121" t="s">
        <v>224</v>
      </c>
      <c r="X32" s="122" t="s">
        <v>154</v>
      </c>
      <c r="Y32" s="122" t="s">
        <v>210</v>
      </c>
      <c r="Z32" s="123" t="s">
        <v>191</v>
      </c>
      <c r="AA32" s="136"/>
    </row>
    <row r="33" spans="1:27" ht="14.25" customHeight="1" x14ac:dyDescent="0.25">
      <c r="A33" s="112" t="s">
        <v>117</v>
      </c>
      <c r="B33" s="113">
        <f>B32+1</f>
        <v>3</v>
      </c>
      <c r="C33" s="121" t="s">
        <v>172</v>
      </c>
      <c r="D33" s="122" t="s">
        <v>178</v>
      </c>
      <c r="E33" s="122" t="s">
        <v>225</v>
      </c>
      <c r="F33" s="123" t="s">
        <v>212</v>
      </c>
      <c r="G33" s="113">
        <f>G27</f>
        <v>3</v>
      </c>
      <c r="H33" s="121" t="s">
        <v>188</v>
      </c>
      <c r="I33" s="122" t="s">
        <v>193</v>
      </c>
      <c r="J33" s="122" t="s">
        <v>167</v>
      </c>
      <c r="K33" s="123" t="s">
        <v>233</v>
      </c>
      <c r="L33" s="113">
        <f>L27</f>
        <v>3</v>
      </c>
      <c r="M33" s="121" t="s">
        <v>201</v>
      </c>
      <c r="N33" s="122" t="s">
        <v>205</v>
      </c>
      <c r="O33" s="122" t="s">
        <v>181</v>
      </c>
      <c r="P33" s="123" t="s">
        <v>171</v>
      </c>
      <c r="Q33" s="113">
        <f>Q27</f>
        <v>3</v>
      </c>
      <c r="R33" s="121" t="s">
        <v>149</v>
      </c>
      <c r="S33" s="122" t="s">
        <v>148</v>
      </c>
      <c r="T33" s="122" t="s">
        <v>147</v>
      </c>
      <c r="U33" s="123" t="s">
        <v>187</v>
      </c>
      <c r="V33" s="113">
        <f>V27</f>
        <v>3</v>
      </c>
      <c r="W33" s="121" t="s">
        <v>221</v>
      </c>
      <c r="X33" s="122" t="s">
        <v>150</v>
      </c>
      <c r="Y33" s="122" t="s">
        <v>207</v>
      </c>
      <c r="Z33" s="123" t="s">
        <v>200</v>
      </c>
      <c r="AA33" s="136"/>
    </row>
    <row r="34" spans="1:27" ht="14.25" customHeight="1" thickBot="1" x14ac:dyDescent="0.3">
      <c r="A34" s="112" t="s">
        <v>117</v>
      </c>
      <c r="B34" s="113">
        <f>B33+1</f>
        <v>4</v>
      </c>
      <c r="C34" s="126" t="s">
        <v>169</v>
      </c>
      <c r="D34" s="127" t="s">
        <v>174</v>
      </c>
      <c r="E34" s="127" t="s">
        <v>226</v>
      </c>
      <c r="F34" s="128" t="s">
        <v>209</v>
      </c>
      <c r="G34" s="113">
        <f>G28</f>
        <v>4</v>
      </c>
      <c r="H34" s="126" t="s">
        <v>184</v>
      </c>
      <c r="I34" s="127" t="s">
        <v>190</v>
      </c>
      <c r="J34" s="127" t="s">
        <v>164</v>
      </c>
      <c r="K34" s="128" t="s">
        <v>232</v>
      </c>
      <c r="L34" s="113">
        <f>L28</f>
        <v>4</v>
      </c>
      <c r="M34" s="126" t="s">
        <v>198</v>
      </c>
      <c r="N34" s="127" t="s">
        <v>202</v>
      </c>
      <c r="O34" s="127" t="s">
        <v>177</v>
      </c>
      <c r="P34" s="128" t="s">
        <v>168</v>
      </c>
      <c r="Q34" s="113">
        <f>Q28</f>
        <v>4</v>
      </c>
      <c r="R34" s="126" t="s">
        <v>153</v>
      </c>
      <c r="S34" s="127" t="s">
        <v>152</v>
      </c>
      <c r="T34" s="127" t="s">
        <v>151</v>
      </c>
      <c r="U34" s="128" t="s">
        <v>183</v>
      </c>
      <c r="V34" s="113">
        <f>V28</f>
        <v>4</v>
      </c>
      <c r="W34" s="126" t="s">
        <v>222</v>
      </c>
      <c r="X34" s="127" t="s">
        <v>146</v>
      </c>
      <c r="Y34" s="127" t="s">
        <v>204</v>
      </c>
      <c r="Z34" s="128" t="s">
        <v>197</v>
      </c>
      <c r="AA34" s="136"/>
    </row>
    <row r="35" spans="1:27" ht="14.25" customHeight="1" thickBot="1" x14ac:dyDescent="0.3">
      <c r="A35" s="129"/>
      <c r="C35" s="365" t="s">
        <v>113</v>
      </c>
      <c r="D35" s="365"/>
      <c r="E35" s="130">
        <f>E30+1</f>
        <v>2</v>
      </c>
      <c r="F35" s="4" t="s">
        <v>114</v>
      </c>
      <c r="G35" s="113"/>
      <c r="H35" s="131">
        <f>H30</f>
        <v>2</v>
      </c>
      <c r="I35" s="367" t="s">
        <v>115</v>
      </c>
      <c r="J35" s="367"/>
      <c r="K35" s="367"/>
      <c r="L35" s="132"/>
      <c r="M35" s="132" t="s">
        <v>100</v>
      </c>
      <c r="N35" s="131">
        <f>N30+1</f>
        <v>4</v>
      </c>
      <c r="O35" s="367" t="s">
        <v>116</v>
      </c>
      <c r="P35" s="367"/>
      <c r="Q35" s="131"/>
      <c r="R35" s="109" t="s">
        <v>100</v>
      </c>
      <c r="S35" s="355" t="str">
        <f>H35&amp;". / "&amp;E35</f>
        <v>2. / 2</v>
      </c>
      <c r="T35" s="355"/>
      <c r="U35" s="355"/>
      <c r="AA35" s="133"/>
    </row>
    <row r="36" spans="1:27" ht="14.25" customHeight="1" x14ac:dyDescent="0.25">
      <c r="A36" s="112" t="s">
        <v>117</v>
      </c>
      <c r="B36" s="113">
        <v>1</v>
      </c>
      <c r="C36" s="114" t="s">
        <v>178</v>
      </c>
      <c r="D36" s="115" t="s">
        <v>166</v>
      </c>
      <c r="E36" s="115" t="s">
        <v>203</v>
      </c>
      <c r="F36" s="116" t="s">
        <v>226</v>
      </c>
      <c r="G36" s="113">
        <f>G31</f>
        <v>1</v>
      </c>
      <c r="H36" s="114" t="s">
        <v>193</v>
      </c>
      <c r="I36" s="115" t="s">
        <v>180</v>
      </c>
      <c r="J36" s="115" t="s">
        <v>230</v>
      </c>
      <c r="K36" s="116" t="s">
        <v>164</v>
      </c>
      <c r="L36" s="113">
        <f>L31</f>
        <v>1</v>
      </c>
      <c r="M36" s="114" t="s">
        <v>205</v>
      </c>
      <c r="N36" s="115" t="s">
        <v>195</v>
      </c>
      <c r="O36" s="115" t="s">
        <v>162</v>
      </c>
      <c r="P36" s="116" t="s">
        <v>177</v>
      </c>
      <c r="Q36" s="113">
        <f>Q31</f>
        <v>1</v>
      </c>
      <c r="R36" s="114" t="s">
        <v>148</v>
      </c>
      <c r="S36" s="115" t="s">
        <v>157</v>
      </c>
      <c r="T36" s="115" t="s">
        <v>175</v>
      </c>
      <c r="U36" s="116" t="s">
        <v>151</v>
      </c>
      <c r="V36" s="113">
        <f>V31</f>
        <v>1</v>
      </c>
      <c r="W36" s="114" t="s">
        <v>150</v>
      </c>
      <c r="X36" s="115" t="s">
        <v>223</v>
      </c>
      <c r="Y36" s="115" t="s">
        <v>191</v>
      </c>
      <c r="Z36" s="116" t="s">
        <v>204</v>
      </c>
      <c r="AA36" s="136"/>
    </row>
    <row r="37" spans="1:27" ht="14.25" customHeight="1" x14ac:dyDescent="0.25">
      <c r="A37" s="112" t="s">
        <v>117</v>
      </c>
      <c r="B37" s="113">
        <f>B36+1</f>
        <v>2</v>
      </c>
      <c r="C37" s="121" t="s">
        <v>174</v>
      </c>
      <c r="D37" s="122" t="s">
        <v>163</v>
      </c>
      <c r="E37" s="122" t="s">
        <v>206</v>
      </c>
      <c r="F37" s="123" t="s">
        <v>225</v>
      </c>
      <c r="G37" s="113">
        <f>G32</f>
        <v>2</v>
      </c>
      <c r="H37" s="121" t="s">
        <v>190</v>
      </c>
      <c r="I37" s="122" t="s">
        <v>176</v>
      </c>
      <c r="J37" s="122" t="s">
        <v>231</v>
      </c>
      <c r="K37" s="123" t="s">
        <v>167</v>
      </c>
      <c r="L37" s="113">
        <f>L32</f>
        <v>2</v>
      </c>
      <c r="M37" s="121" t="s">
        <v>202</v>
      </c>
      <c r="N37" s="122" t="s">
        <v>192</v>
      </c>
      <c r="O37" s="122" t="s">
        <v>165</v>
      </c>
      <c r="P37" s="123" t="s">
        <v>181</v>
      </c>
      <c r="Q37" s="113">
        <f>Q32</f>
        <v>2</v>
      </c>
      <c r="R37" s="121" t="s">
        <v>152</v>
      </c>
      <c r="S37" s="122" t="s">
        <v>161</v>
      </c>
      <c r="T37" s="122" t="s">
        <v>179</v>
      </c>
      <c r="U37" s="123" t="s">
        <v>147</v>
      </c>
      <c r="V37" s="113">
        <f>V32</f>
        <v>2</v>
      </c>
      <c r="W37" s="121" t="s">
        <v>146</v>
      </c>
      <c r="X37" s="122" t="s">
        <v>224</v>
      </c>
      <c r="Y37" s="122" t="s">
        <v>194</v>
      </c>
      <c r="Z37" s="123" t="s">
        <v>207</v>
      </c>
      <c r="AA37" s="136"/>
    </row>
    <row r="38" spans="1:27" ht="14.25" customHeight="1" x14ac:dyDescent="0.25">
      <c r="A38" s="112" t="s">
        <v>117</v>
      </c>
      <c r="B38" s="113">
        <f>B37+1</f>
        <v>3</v>
      </c>
      <c r="C38" s="121" t="s">
        <v>186</v>
      </c>
      <c r="D38" s="122" t="s">
        <v>172</v>
      </c>
      <c r="E38" s="122" t="s">
        <v>209</v>
      </c>
      <c r="F38" s="123" t="s">
        <v>228</v>
      </c>
      <c r="G38" s="113">
        <f>G33</f>
        <v>3</v>
      </c>
      <c r="H38" s="121" t="s">
        <v>199</v>
      </c>
      <c r="I38" s="122" t="s">
        <v>188</v>
      </c>
      <c r="J38" s="122" t="s">
        <v>232</v>
      </c>
      <c r="K38" s="123" t="s">
        <v>170</v>
      </c>
      <c r="L38" s="113">
        <f>L33</f>
        <v>3</v>
      </c>
      <c r="M38" s="121" t="s">
        <v>211</v>
      </c>
      <c r="N38" s="122" t="s">
        <v>201</v>
      </c>
      <c r="O38" s="122" t="s">
        <v>168</v>
      </c>
      <c r="P38" s="123" t="s">
        <v>185</v>
      </c>
      <c r="Q38" s="113">
        <f>Q33</f>
        <v>3</v>
      </c>
      <c r="R38" s="121" t="s">
        <v>156</v>
      </c>
      <c r="S38" s="122" t="s">
        <v>149</v>
      </c>
      <c r="T38" s="122" t="s">
        <v>183</v>
      </c>
      <c r="U38" s="123" t="s">
        <v>159</v>
      </c>
      <c r="V38" s="113">
        <f>V33</f>
        <v>3</v>
      </c>
      <c r="W38" s="121" t="s">
        <v>158</v>
      </c>
      <c r="X38" s="122" t="s">
        <v>221</v>
      </c>
      <c r="Y38" s="122" t="s">
        <v>197</v>
      </c>
      <c r="Z38" s="123" t="s">
        <v>210</v>
      </c>
      <c r="AA38" s="136"/>
    </row>
    <row r="39" spans="1:27" ht="14.25" customHeight="1" thickBot="1" x14ac:dyDescent="0.3">
      <c r="A39" s="112" t="s">
        <v>117</v>
      </c>
      <c r="B39" s="113">
        <f>B38+1</f>
        <v>4</v>
      </c>
      <c r="C39" s="126" t="s">
        <v>182</v>
      </c>
      <c r="D39" s="127" t="s">
        <v>169</v>
      </c>
      <c r="E39" s="127" t="s">
        <v>212</v>
      </c>
      <c r="F39" s="128" t="s">
        <v>227</v>
      </c>
      <c r="G39" s="113">
        <f>G34</f>
        <v>4</v>
      </c>
      <c r="H39" s="126" t="s">
        <v>196</v>
      </c>
      <c r="I39" s="127" t="s">
        <v>184</v>
      </c>
      <c r="J39" s="127" t="s">
        <v>233</v>
      </c>
      <c r="K39" s="128" t="s">
        <v>173</v>
      </c>
      <c r="L39" s="113">
        <f>L34</f>
        <v>4</v>
      </c>
      <c r="M39" s="126" t="s">
        <v>208</v>
      </c>
      <c r="N39" s="127" t="s">
        <v>198</v>
      </c>
      <c r="O39" s="127" t="s">
        <v>171</v>
      </c>
      <c r="P39" s="128" t="s">
        <v>189</v>
      </c>
      <c r="Q39" s="113">
        <f>Q34</f>
        <v>4</v>
      </c>
      <c r="R39" s="126" t="s">
        <v>160</v>
      </c>
      <c r="S39" s="127" t="s">
        <v>153</v>
      </c>
      <c r="T39" s="127" t="s">
        <v>187</v>
      </c>
      <c r="U39" s="128" t="s">
        <v>155</v>
      </c>
      <c r="V39" s="113">
        <f>V34</f>
        <v>4</v>
      </c>
      <c r="W39" s="126" t="s">
        <v>154</v>
      </c>
      <c r="X39" s="127" t="s">
        <v>222</v>
      </c>
      <c r="Y39" s="127" t="s">
        <v>200</v>
      </c>
      <c r="Z39" s="128" t="s">
        <v>213</v>
      </c>
      <c r="AA39" s="136"/>
    </row>
    <row r="40" spans="1:27" ht="14.25" hidden="1" customHeight="1" thickBot="1" x14ac:dyDescent="0.3">
      <c r="A40" s="129"/>
      <c r="C40" s="365" t="s">
        <v>113</v>
      </c>
      <c r="D40" s="365"/>
      <c r="E40" s="130">
        <f>E35+1</f>
        <v>3</v>
      </c>
      <c r="F40" s="4" t="s">
        <v>114</v>
      </c>
      <c r="G40" s="113"/>
      <c r="H40" s="131">
        <f>H35</f>
        <v>2</v>
      </c>
      <c r="I40" s="367" t="s">
        <v>115</v>
      </c>
      <c r="J40" s="367"/>
      <c r="K40" s="367"/>
      <c r="L40" s="132"/>
      <c r="M40" s="132" t="s">
        <v>100</v>
      </c>
      <c r="N40" s="131">
        <f>N35+1</f>
        <v>5</v>
      </c>
      <c r="O40" s="367" t="s">
        <v>116</v>
      </c>
      <c r="P40" s="367"/>
      <c r="Q40" s="131"/>
      <c r="R40" s="109" t="s">
        <v>100</v>
      </c>
      <c r="S40" s="355" t="str">
        <f>H40&amp;". / "&amp;E40</f>
        <v>2. / 3</v>
      </c>
      <c r="T40" s="355"/>
      <c r="U40" s="355"/>
      <c r="AA40" s="133"/>
    </row>
    <row r="41" spans="1:27" ht="14.25" hidden="1" customHeight="1" x14ac:dyDescent="0.25">
      <c r="A41" s="112" t="s">
        <v>117</v>
      </c>
      <c r="B41" s="113">
        <v>1</v>
      </c>
      <c r="C41" s="114" t="s">
        <v>225</v>
      </c>
      <c r="D41" s="115" t="s">
        <v>209</v>
      </c>
      <c r="E41" s="115" t="s">
        <v>166</v>
      </c>
      <c r="F41" s="116" t="s">
        <v>182</v>
      </c>
      <c r="G41" s="113">
        <f>G36</f>
        <v>1</v>
      </c>
      <c r="H41" s="114" t="s">
        <v>167</v>
      </c>
      <c r="I41" s="115" t="s">
        <v>232</v>
      </c>
      <c r="J41" s="115" t="s">
        <v>180</v>
      </c>
      <c r="K41" s="116" t="s">
        <v>196</v>
      </c>
      <c r="L41" s="113">
        <f>L36</f>
        <v>1</v>
      </c>
      <c r="M41" s="114" t="s">
        <v>181</v>
      </c>
      <c r="N41" s="115" t="s">
        <v>168</v>
      </c>
      <c r="O41" s="115" t="s">
        <v>195</v>
      </c>
      <c r="P41" s="116" t="s">
        <v>208</v>
      </c>
      <c r="Q41" s="113">
        <f>Q36</f>
        <v>1</v>
      </c>
      <c r="R41" s="114" t="s">
        <v>147</v>
      </c>
      <c r="S41" s="115" t="s">
        <v>183</v>
      </c>
      <c r="T41" s="115" t="s">
        <v>157</v>
      </c>
      <c r="U41" s="116" t="s">
        <v>160</v>
      </c>
      <c r="V41" s="113">
        <f>V36</f>
        <v>1</v>
      </c>
      <c r="W41" s="114" t="s">
        <v>207</v>
      </c>
      <c r="X41" s="115" t="s">
        <v>197</v>
      </c>
      <c r="Y41" s="115" t="s">
        <v>223</v>
      </c>
      <c r="Z41" s="116" t="s">
        <v>154</v>
      </c>
      <c r="AA41" s="136"/>
    </row>
    <row r="42" spans="1:27" ht="14.25" hidden="1" customHeight="1" x14ac:dyDescent="0.25">
      <c r="A42" s="112" t="s">
        <v>117</v>
      </c>
      <c r="B42" s="113">
        <f>B41+1</f>
        <v>2</v>
      </c>
      <c r="C42" s="121" t="s">
        <v>226</v>
      </c>
      <c r="D42" s="122" t="s">
        <v>212</v>
      </c>
      <c r="E42" s="122" t="s">
        <v>163</v>
      </c>
      <c r="F42" s="123" t="s">
        <v>186</v>
      </c>
      <c r="G42" s="113">
        <f>G37</f>
        <v>2</v>
      </c>
      <c r="H42" s="121" t="s">
        <v>164</v>
      </c>
      <c r="I42" s="122" t="s">
        <v>233</v>
      </c>
      <c r="J42" s="122" t="s">
        <v>176</v>
      </c>
      <c r="K42" s="123" t="s">
        <v>199</v>
      </c>
      <c r="L42" s="113">
        <f>L37</f>
        <v>2</v>
      </c>
      <c r="M42" s="121" t="s">
        <v>177</v>
      </c>
      <c r="N42" s="122" t="s">
        <v>171</v>
      </c>
      <c r="O42" s="122" t="s">
        <v>192</v>
      </c>
      <c r="P42" s="123" t="s">
        <v>211</v>
      </c>
      <c r="Q42" s="113">
        <f>Q37</f>
        <v>2</v>
      </c>
      <c r="R42" s="121" t="s">
        <v>151</v>
      </c>
      <c r="S42" s="122" t="s">
        <v>187</v>
      </c>
      <c r="T42" s="122" t="s">
        <v>161</v>
      </c>
      <c r="U42" s="123" t="s">
        <v>156</v>
      </c>
      <c r="V42" s="113">
        <f>V37</f>
        <v>2</v>
      </c>
      <c r="W42" s="121" t="s">
        <v>204</v>
      </c>
      <c r="X42" s="122" t="s">
        <v>200</v>
      </c>
      <c r="Y42" s="122" t="s">
        <v>224</v>
      </c>
      <c r="Z42" s="123" t="s">
        <v>158</v>
      </c>
      <c r="AA42" s="136"/>
    </row>
    <row r="43" spans="1:27" ht="14.25" hidden="1" customHeight="1" x14ac:dyDescent="0.25">
      <c r="A43" s="112" t="s">
        <v>117</v>
      </c>
      <c r="B43" s="113">
        <f>B42+1</f>
        <v>3</v>
      </c>
      <c r="C43" s="121" t="s">
        <v>227</v>
      </c>
      <c r="D43" s="122" t="s">
        <v>203</v>
      </c>
      <c r="E43" s="122" t="s">
        <v>172</v>
      </c>
      <c r="F43" s="123" t="s">
        <v>174</v>
      </c>
      <c r="G43" s="113">
        <f>G38</f>
        <v>3</v>
      </c>
      <c r="H43" s="121" t="s">
        <v>173</v>
      </c>
      <c r="I43" s="122" t="s">
        <v>230</v>
      </c>
      <c r="J43" s="122" t="s">
        <v>188</v>
      </c>
      <c r="K43" s="123" t="s">
        <v>190</v>
      </c>
      <c r="L43" s="113">
        <f>L38</f>
        <v>3</v>
      </c>
      <c r="M43" s="121" t="s">
        <v>189</v>
      </c>
      <c r="N43" s="122" t="s">
        <v>162</v>
      </c>
      <c r="O43" s="122" t="s">
        <v>201</v>
      </c>
      <c r="P43" s="123" t="s">
        <v>202</v>
      </c>
      <c r="Q43" s="113">
        <f>Q38</f>
        <v>3</v>
      </c>
      <c r="R43" s="121" t="s">
        <v>155</v>
      </c>
      <c r="S43" s="122" t="s">
        <v>175</v>
      </c>
      <c r="T43" s="122" t="s">
        <v>149</v>
      </c>
      <c r="U43" s="123" t="s">
        <v>152</v>
      </c>
      <c r="V43" s="113">
        <f>V38</f>
        <v>3</v>
      </c>
      <c r="W43" s="121" t="s">
        <v>213</v>
      </c>
      <c r="X43" s="122" t="s">
        <v>191</v>
      </c>
      <c r="Y43" s="122" t="s">
        <v>221</v>
      </c>
      <c r="Z43" s="123" t="s">
        <v>146</v>
      </c>
      <c r="AA43" s="136"/>
    </row>
    <row r="44" spans="1:27" ht="14.25" hidden="1" customHeight="1" thickBot="1" x14ac:dyDescent="0.3">
      <c r="A44" s="112" t="s">
        <v>117</v>
      </c>
      <c r="B44" s="113">
        <f>B43+1</f>
        <v>4</v>
      </c>
      <c r="C44" s="126" t="s">
        <v>228</v>
      </c>
      <c r="D44" s="127" t="s">
        <v>206</v>
      </c>
      <c r="E44" s="127" t="s">
        <v>169</v>
      </c>
      <c r="F44" s="128" t="s">
        <v>178</v>
      </c>
      <c r="G44" s="113">
        <f>G39</f>
        <v>4</v>
      </c>
      <c r="H44" s="126" t="s">
        <v>170</v>
      </c>
      <c r="I44" s="127" t="s">
        <v>231</v>
      </c>
      <c r="J44" s="127" t="s">
        <v>184</v>
      </c>
      <c r="K44" s="128" t="s">
        <v>193</v>
      </c>
      <c r="L44" s="113">
        <f>L39</f>
        <v>4</v>
      </c>
      <c r="M44" s="126" t="s">
        <v>185</v>
      </c>
      <c r="N44" s="127" t="s">
        <v>165</v>
      </c>
      <c r="O44" s="127" t="s">
        <v>198</v>
      </c>
      <c r="P44" s="128" t="s">
        <v>205</v>
      </c>
      <c r="Q44" s="113">
        <f>Q39</f>
        <v>4</v>
      </c>
      <c r="R44" s="126" t="s">
        <v>159</v>
      </c>
      <c r="S44" s="127" t="s">
        <v>179</v>
      </c>
      <c r="T44" s="127" t="s">
        <v>153</v>
      </c>
      <c r="U44" s="128" t="s">
        <v>148</v>
      </c>
      <c r="V44" s="113">
        <f>V39</f>
        <v>4</v>
      </c>
      <c r="W44" s="126" t="s">
        <v>210</v>
      </c>
      <c r="X44" s="127" t="s">
        <v>194</v>
      </c>
      <c r="Y44" s="127" t="s">
        <v>222</v>
      </c>
      <c r="Z44" s="128" t="s">
        <v>150</v>
      </c>
      <c r="AA44" s="136"/>
    </row>
    <row r="45" spans="1:27" ht="14.25" hidden="1" customHeight="1" thickBot="1" x14ac:dyDescent="0.3">
      <c r="A45" s="129"/>
      <c r="C45" s="365" t="s">
        <v>113</v>
      </c>
      <c r="D45" s="365"/>
      <c r="E45" s="130">
        <f>E40+1</f>
        <v>4</v>
      </c>
      <c r="F45" s="4" t="s">
        <v>114</v>
      </c>
      <c r="G45" s="113"/>
      <c r="H45" s="131">
        <f>H40</f>
        <v>2</v>
      </c>
      <c r="I45" s="367" t="s">
        <v>115</v>
      </c>
      <c r="J45" s="367"/>
      <c r="K45" s="367"/>
      <c r="L45" s="132"/>
      <c r="M45" s="132" t="s">
        <v>100</v>
      </c>
      <c r="N45" s="131">
        <f>N40+1</f>
        <v>6</v>
      </c>
      <c r="O45" s="367" t="s">
        <v>116</v>
      </c>
      <c r="P45" s="367"/>
      <c r="Q45" s="131"/>
      <c r="R45" s="109" t="s">
        <v>100</v>
      </c>
      <c r="S45" s="355" t="str">
        <f>H45&amp;". / "&amp;E45</f>
        <v>2. / 4</v>
      </c>
      <c r="T45" s="355"/>
      <c r="U45" s="355"/>
      <c r="AA45" s="133"/>
    </row>
    <row r="46" spans="1:27" ht="14.25" hidden="1" customHeight="1" x14ac:dyDescent="0.25">
      <c r="A46" s="112" t="s">
        <v>117</v>
      </c>
      <c r="B46" s="113">
        <v>1</v>
      </c>
      <c r="C46" s="114" t="s">
        <v>212</v>
      </c>
      <c r="D46" s="115" t="s">
        <v>228</v>
      </c>
      <c r="E46" s="115" t="s">
        <v>174</v>
      </c>
      <c r="F46" s="116" t="s">
        <v>166</v>
      </c>
      <c r="G46" s="113">
        <f>G41</f>
        <v>1</v>
      </c>
      <c r="H46" s="114" t="s">
        <v>233</v>
      </c>
      <c r="I46" s="115" t="s">
        <v>170</v>
      </c>
      <c r="J46" s="115" t="s">
        <v>190</v>
      </c>
      <c r="K46" s="116" t="s">
        <v>180</v>
      </c>
      <c r="L46" s="113">
        <f>L41</f>
        <v>1</v>
      </c>
      <c r="M46" s="114" t="s">
        <v>171</v>
      </c>
      <c r="N46" s="115" t="s">
        <v>185</v>
      </c>
      <c r="O46" s="115" t="s">
        <v>202</v>
      </c>
      <c r="P46" s="116" t="s">
        <v>195</v>
      </c>
      <c r="Q46" s="113">
        <f>Q41</f>
        <v>1</v>
      </c>
      <c r="R46" s="114" t="s">
        <v>187</v>
      </c>
      <c r="S46" s="115" t="s">
        <v>159</v>
      </c>
      <c r="T46" s="115" t="s">
        <v>152</v>
      </c>
      <c r="U46" s="116" t="s">
        <v>157</v>
      </c>
      <c r="V46" s="113">
        <f>V41</f>
        <v>1</v>
      </c>
      <c r="W46" s="114" t="s">
        <v>200</v>
      </c>
      <c r="X46" s="115" t="s">
        <v>210</v>
      </c>
      <c r="Y46" s="115" t="s">
        <v>146</v>
      </c>
      <c r="Z46" s="116" t="s">
        <v>223</v>
      </c>
      <c r="AA46" s="136"/>
    </row>
    <row r="47" spans="1:27" ht="14.25" hidden="1" customHeight="1" x14ac:dyDescent="0.25">
      <c r="A47" s="112" t="s">
        <v>117</v>
      </c>
      <c r="B47" s="113">
        <f>B46+1</f>
        <v>2</v>
      </c>
      <c r="C47" s="121" t="s">
        <v>209</v>
      </c>
      <c r="D47" s="122" t="s">
        <v>227</v>
      </c>
      <c r="E47" s="122" t="s">
        <v>178</v>
      </c>
      <c r="F47" s="123" t="s">
        <v>163</v>
      </c>
      <c r="G47" s="113">
        <f>G42</f>
        <v>2</v>
      </c>
      <c r="H47" s="121" t="s">
        <v>232</v>
      </c>
      <c r="I47" s="122" t="s">
        <v>173</v>
      </c>
      <c r="J47" s="122" t="s">
        <v>193</v>
      </c>
      <c r="K47" s="123" t="s">
        <v>176</v>
      </c>
      <c r="L47" s="113">
        <f>L42</f>
        <v>2</v>
      </c>
      <c r="M47" s="121" t="s">
        <v>168</v>
      </c>
      <c r="N47" s="122" t="s">
        <v>189</v>
      </c>
      <c r="O47" s="122" t="s">
        <v>205</v>
      </c>
      <c r="P47" s="123" t="s">
        <v>192</v>
      </c>
      <c r="Q47" s="113">
        <f>Q42</f>
        <v>2</v>
      </c>
      <c r="R47" s="121" t="s">
        <v>183</v>
      </c>
      <c r="S47" s="122" t="s">
        <v>155</v>
      </c>
      <c r="T47" s="122" t="s">
        <v>148</v>
      </c>
      <c r="U47" s="123" t="s">
        <v>161</v>
      </c>
      <c r="V47" s="113">
        <f>V42</f>
        <v>2</v>
      </c>
      <c r="W47" s="121" t="s">
        <v>197</v>
      </c>
      <c r="X47" s="122" t="s">
        <v>213</v>
      </c>
      <c r="Y47" s="122" t="s">
        <v>150</v>
      </c>
      <c r="Z47" s="123" t="s">
        <v>224</v>
      </c>
      <c r="AA47" s="136"/>
    </row>
    <row r="48" spans="1:27" ht="14.25" hidden="1" customHeight="1" x14ac:dyDescent="0.25">
      <c r="A48" s="112" t="s">
        <v>117</v>
      </c>
      <c r="B48" s="113">
        <f>B47+1</f>
        <v>3</v>
      </c>
      <c r="C48" s="121" t="s">
        <v>206</v>
      </c>
      <c r="D48" s="122" t="s">
        <v>226</v>
      </c>
      <c r="E48" s="122" t="s">
        <v>182</v>
      </c>
      <c r="F48" s="123" t="s">
        <v>172</v>
      </c>
      <c r="G48" s="113">
        <f>G43</f>
        <v>3</v>
      </c>
      <c r="H48" s="121" t="s">
        <v>231</v>
      </c>
      <c r="I48" s="122" t="s">
        <v>164</v>
      </c>
      <c r="J48" s="122" t="s">
        <v>196</v>
      </c>
      <c r="K48" s="123" t="s">
        <v>188</v>
      </c>
      <c r="L48" s="113">
        <f>L43</f>
        <v>3</v>
      </c>
      <c r="M48" s="121" t="s">
        <v>165</v>
      </c>
      <c r="N48" s="122" t="s">
        <v>177</v>
      </c>
      <c r="O48" s="122" t="s">
        <v>208</v>
      </c>
      <c r="P48" s="123" t="s">
        <v>201</v>
      </c>
      <c r="Q48" s="113">
        <f>Q43</f>
        <v>3</v>
      </c>
      <c r="R48" s="121" t="s">
        <v>179</v>
      </c>
      <c r="S48" s="122" t="s">
        <v>151</v>
      </c>
      <c r="T48" s="122" t="s">
        <v>160</v>
      </c>
      <c r="U48" s="123" t="s">
        <v>149</v>
      </c>
      <c r="V48" s="113">
        <f>V43</f>
        <v>3</v>
      </c>
      <c r="W48" s="121" t="s">
        <v>194</v>
      </c>
      <c r="X48" s="122" t="s">
        <v>204</v>
      </c>
      <c r="Y48" s="122" t="s">
        <v>154</v>
      </c>
      <c r="Z48" s="123" t="s">
        <v>221</v>
      </c>
      <c r="AA48" s="136"/>
    </row>
    <row r="49" spans="1:27" ht="14.25" hidden="1" customHeight="1" thickBot="1" x14ac:dyDescent="0.3">
      <c r="A49" s="112" t="s">
        <v>117</v>
      </c>
      <c r="B49" s="113">
        <f>B48+1</f>
        <v>4</v>
      </c>
      <c r="C49" s="126" t="s">
        <v>203</v>
      </c>
      <c r="D49" s="127" t="s">
        <v>225</v>
      </c>
      <c r="E49" s="127" t="s">
        <v>186</v>
      </c>
      <c r="F49" s="128" t="s">
        <v>169</v>
      </c>
      <c r="G49" s="113">
        <f>G44</f>
        <v>4</v>
      </c>
      <c r="H49" s="126" t="s">
        <v>230</v>
      </c>
      <c r="I49" s="127" t="s">
        <v>167</v>
      </c>
      <c r="J49" s="127" t="s">
        <v>199</v>
      </c>
      <c r="K49" s="128" t="s">
        <v>184</v>
      </c>
      <c r="L49" s="113">
        <f>L44</f>
        <v>4</v>
      </c>
      <c r="M49" s="126" t="s">
        <v>162</v>
      </c>
      <c r="N49" s="127" t="s">
        <v>181</v>
      </c>
      <c r="O49" s="127" t="s">
        <v>211</v>
      </c>
      <c r="P49" s="128" t="s">
        <v>198</v>
      </c>
      <c r="Q49" s="113">
        <f>Q44</f>
        <v>4</v>
      </c>
      <c r="R49" s="126" t="s">
        <v>175</v>
      </c>
      <c r="S49" s="127" t="s">
        <v>147</v>
      </c>
      <c r="T49" s="127" t="s">
        <v>156</v>
      </c>
      <c r="U49" s="128" t="s">
        <v>153</v>
      </c>
      <c r="V49" s="113">
        <f>V44</f>
        <v>4</v>
      </c>
      <c r="W49" s="126" t="s">
        <v>191</v>
      </c>
      <c r="X49" s="127" t="s">
        <v>207</v>
      </c>
      <c r="Y49" s="127" t="s">
        <v>158</v>
      </c>
      <c r="Z49" s="128" t="s">
        <v>222</v>
      </c>
      <c r="AA49" s="136"/>
    </row>
    <row r="50" spans="1:27" s="33" customFormat="1" ht="7.5" customHeight="1" thickBot="1" x14ac:dyDescent="0.3">
      <c r="A50" s="368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370"/>
      <c r="O50" s="370"/>
      <c r="P50" s="370"/>
      <c r="Q50" s="370"/>
      <c r="R50" s="370"/>
      <c r="S50" s="370"/>
      <c r="T50" s="370"/>
      <c r="U50" s="370"/>
      <c r="V50" s="370"/>
      <c r="W50" s="370"/>
      <c r="X50" s="370"/>
      <c r="Y50" s="370"/>
      <c r="Z50" s="370"/>
      <c r="AA50" s="371"/>
    </row>
    <row r="51" spans="1:27" ht="14.25" customHeight="1" thickBot="1" x14ac:dyDescent="0.3">
      <c r="A51" s="104"/>
      <c r="B51" s="105"/>
      <c r="C51" s="357" t="s">
        <v>113</v>
      </c>
      <c r="D51" s="357"/>
      <c r="E51" s="106">
        <v>1</v>
      </c>
      <c r="F51" s="107" t="s">
        <v>114</v>
      </c>
      <c r="G51" s="108"/>
      <c r="H51" s="109">
        <f>H45+1</f>
        <v>3</v>
      </c>
      <c r="I51" s="366" t="s">
        <v>115</v>
      </c>
      <c r="J51" s="366"/>
      <c r="K51" s="366"/>
      <c r="L51" s="110"/>
      <c r="M51" s="110" t="s">
        <v>100</v>
      </c>
      <c r="N51" s="109">
        <v>5</v>
      </c>
      <c r="O51" s="366" t="s">
        <v>116</v>
      </c>
      <c r="P51" s="366"/>
      <c r="Q51" s="109"/>
      <c r="R51" s="109" t="s">
        <v>100</v>
      </c>
      <c r="S51" s="355" t="str">
        <f>H51&amp;". / "&amp;E51</f>
        <v>3. / 1</v>
      </c>
      <c r="T51" s="355"/>
      <c r="U51" s="355"/>
      <c r="V51" s="356" t="str">
        <f>IF($I$3="z","zentraler Spielort!"," ")</f>
        <v xml:space="preserve"> </v>
      </c>
      <c r="W51" s="357"/>
      <c r="X51" s="357"/>
      <c r="Y51" s="357"/>
      <c r="Z51" s="357"/>
      <c r="AA51" s="111"/>
    </row>
    <row r="52" spans="1:27" ht="14.25" customHeight="1" x14ac:dyDescent="0.25">
      <c r="A52" s="112" t="s">
        <v>117</v>
      </c>
      <c r="B52" s="113">
        <v>1</v>
      </c>
      <c r="C52" s="114" t="s">
        <v>170</v>
      </c>
      <c r="D52" s="115" t="s">
        <v>198</v>
      </c>
      <c r="E52" s="115" t="s">
        <v>209</v>
      </c>
      <c r="F52" s="116" t="s">
        <v>160</v>
      </c>
      <c r="G52" s="113">
        <f>G46</f>
        <v>1</v>
      </c>
      <c r="H52" s="114" t="s">
        <v>185</v>
      </c>
      <c r="I52" s="115" t="s">
        <v>153</v>
      </c>
      <c r="J52" s="115" t="s">
        <v>232</v>
      </c>
      <c r="K52" s="116" t="s">
        <v>154</v>
      </c>
      <c r="L52" s="113">
        <f>L46</f>
        <v>1</v>
      </c>
      <c r="M52" s="114" t="s">
        <v>159</v>
      </c>
      <c r="N52" s="115" t="s">
        <v>222</v>
      </c>
      <c r="O52" s="115" t="s">
        <v>168</v>
      </c>
      <c r="P52" s="116" t="s">
        <v>182</v>
      </c>
      <c r="Q52" s="113">
        <f>Q46</f>
        <v>1</v>
      </c>
      <c r="R52" s="114" t="s">
        <v>210</v>
      </c>
      <c r="S52" s="115" t="s">
        <v>169</v>
      </c>
      <c r="T52" s="115" t="s">
        <v>183</v>
      </c>
      <c r="U52" s="116" t="s">
        <v>196</v>
      </c>
      <c r="V52" s="113">
        <f>V46</f>
        <v>1</v>
      </c>
      <c r="W52" s="114" t="s">
        <v>228</v>
      </c>
      <c r="X52" s="115" t="s">
        <v>184</v>
      </c>
      <c r="Y52" s="115" t="s">
        <v>197</v>
      </c>
      <c r="Z52" s="116" t="s">
        <v>208</v>
      </c>
      <c r="AA52" s="136"/>
    </row>
    <row r="53" spans="1:27" ht="14.25" customHeight="1" x14ac:dyDescent="0.25">
      <c r="A53" s="112" t="s">
        <v>117</v>
      </c>
      <c r="B53" s="113">
        <f>B52+1</f>
        <v>2</v>
      </c>
      <c r="C53" s="121" t="s">
        <v>173</v>
      </c>
      <c r="D53" s="122" t="s">
        <v>201</v>
      </c>
      <c r="E53" s="122" t="s">
        <v>212</v>
      </c>
      <c r="F53" s="123" t="s">
        <v>156</v>
      </c>
      <c r="G53" s="113">
        <f>G47</f>
        <v>2</v>
      </c>
      <c r="H53" s="121" t="s">
        <v>189</v>
      </c>
      <c r="I53" s="122" t="s">
        <v>149</v>
      </c>
      <c r="J53" s="122" t="s">
        <v>233</v>
      </c>
      <c r="K53" s="123" t="s">
        <v>158</v>
      </c>
      <c r="L53" s="113">
        <f>L47</f>
        <v>2</v>
      </c>
      <c r="M53" s="121" t="s">
        <v>155</v>
      </c>
      <c r="N53" s="122" t="s">
        <v>221</v>
      </c>
      <c r="O53" s="122" t="s">
        <v>171</v>
      </c>
      <c r="P53" s="123" t="s">
        <v>186</v>
      </c>
      <c r="Q53" s="113">
        <f>Q47</f>
        <v>2</v>
      </c>
      <c r="R53" s="121" t="s">
        <v>213</v>
      </c>
      <c r="S53" s="122" t="s">
        <v>172</v>
      </c>
      <c r="T53" s="122" t="s">
        <v>187</v>
      </c>
      <c r="U53" s="123" t="s">
        <v>199</v>
      </c>
      <c r="V53" s="113">
        <f>V47</f>
        <v>2</v>
      </c>
      <c r="W53" s="121" t="s">
        <v>227</v>
      </c>
      <c r="X53" s="122" t="s">
        <v>188</v>
      </c>
      <c r="Y53" s="122" t="s">
        <v>200</v>
      </c>
      <c r="Z53" s="123" t="s">
        <v>211</v>
      </c>
      <c r="AA53" s="136"/>
    </row>
    <row r="54" spans="1:27" ht="14.25" customHeight="1" x14ac:dyDescent="0.25">
      <c r="A54" s="112" t="s">
        <v>117</v>
      </c>
      <c r="B54" s="113">
        <f>B53+1</f>
        <v>3</v>
      </c>
      <c r="C54" s="121" t="s">
        <v>164</v>
      </c>
      <c r="D54" s="122" t="s">
        <v>192</v>
      </c>
      <c r="E54" s="122" t="s">
        <v>203</v>
      </c>
      <c r="F54" s="123" t="s">
        <v>152</v>
      </c>
      <c r="G54" s="113">
        <f>G48</f>
        <v>3</v>
      </c>
      <c r="H54" s="121" t="s">
        <v>177</v>
      </c>
      <c r="I54" s="122" t="s">
        <v>161</v>
      </c>
      <c r="J54" s="122" t="s">
        <v>230</v>
      </c>
      <c r="K54" s="123" t="s">
        <v>146</v>
      </c>
      <c r="L54" s="113">
        <f>L48</f>
        <v>3</v>
      </c>
      <c r="M54" s="121" t="s">
        <v>151</v>
      </c>
      <c r="N54" s="122" t="s">
        <v>224</v>
      </c>
      <c r="O54" s="122" t="s">
        <v>162</v>
      </c>
      <c r="P54" s="123" t="s">
        <v>174</v>
      </c>
      <c r="Q54" s="113">
        <f>Q48</f>
        <v>3</v>
      </c>
      <c r="R54" s="121" t="s">
        <v>204</v>
      </c>
      <c r="S54" s="122" t="s">
        <v>163</v>
      </c>
      <c r="T54" s="122" t="s">
        <v>175</v>
      </c>
      <c r="U54" s="123" t="s">
        <v>190</v>
      </c>
      <c r="V54" s="113">
        <f>V48</f>
        <v>3</v>
      </c>
      <c r="W54" s="121" t="s">
        <v>226</v>
      </c>
      <c r="X54" s="122" t="s">
        <v>176</v>
      </c>
      <c r="Y54" s="122" t="s">
        <v>191</v>
      </c>
      <c r="Z54" s="123" t="s">
        <v>202</v>
      </c>
      <c r="AA54" s="136"/>
    </row>
    <row r="55" spans="1:27" ht="14.25" customHeight="1" thickBot="1" x14ac:dyDescent="0.3">
      <c r="A55" s="112" t="s">
        <v>117</v>
      </c>
      <c r="B55" s="113">
        <f>B54+1</f>
        <v>4</v>
      </c>
      <c r="C55" s="126" t="s">
        <v>167</v>
      </c>
      <c r="D55" s="127" t="s">
        <v>195</v>
      </c>
      <c r="E55" s="127" t="s">
        <v>206</v>
      </c>
      <c r="F55" s="128" t="s">
        <v>148</v>
      </c>
      <c r="G55" s="113">
        <f>G49</f>
        <v>4</v>
      </c>
      <c r="H55" s="126" t="s">
        <v>181</v>
      </c>
      <c r="I55" s="127" t="s">
        <v>157</v>
      </c>
      <c r="J55" s="127" t="s">
        <v>231</v>
      </c>
      <c r="K55" s="128" t="s">
        <v>150</v>
      </c>
      <c r="L55" s="113">
        <f>L49</f>
        <v>4</v>
      </c>
      <c r="M55" s="126" t="s">
        <v>147</v>
      </c>
      <c r="N55" s="127" t="s">
        <v>223</v>
      </c>
      <c r="O55" s="127" t="s">
        <v>165</v>
      </c>
      <c r="P55" s="128" t="s">
        <v>178</v>
      </c>
      <c r="Q55" s="113">
        <f>Q49</f>
        <v>4</v>
      </c>
      <c r="R55" s="126" t="s">
        <v>207</v>
      </c>
      <c r="S55" s="127" t="s">
        <v>166</v>
      </c>
      <c r="T55" s="127" t="s">
        <v>179</v>
      </c>
      <c r="U55" s="128" t="s">
        <v>193</v>
      </c>
      <c r="V55" s="113">
        <f>V49</f>
        <v>4</v>
      </c>
      <c r="W55" s="126" t="s">
        <v>225</v>
      </c>
      <c r="X55" s="127" t="s">
        <v>180</v>
      </c>
      <c r="Y55" s="127" t="s">
        <v>194</v>
      </c>
      <c r="Z55" s="128" t="s">
        <v>205</v>
      </c>
      <c r="AA55" s="136"/>
    </row>
    <row r="56" spans="1:27" ht="14.25" customHeight="1" thickBot="1" x14ac:dyDescent="0.3">
      <c r="A56" s="129"/>
      <c r="C56" s="365" t="s">
        <v>113</v>
      </c>
      <c r="D56" s="365"/>
      <c r="E56" s="130">
        <f>E51+1</f>
        <v>2</v>
      </c>
      <c r="F56" s="4" t="s">
        <v>114</v>
      </c>
      <c r="G56" s="113"/>
      <c r="H56" s="131">
        <f>H51</f>
        <v>3</v>
      </c>
      <c r="I56" s="367" t="s">
        <v>115</v>
      </c>
      <c r="J56" s="367"/>
      <c r="K56" s="367"/>
      <c r="L56" s="132"/>
      <c r="M56" s="132" t="s">
        <v>100</v>
      </c>
      <c r="N56" s="131">
        <f>N51+1</f>
        <v>6</v>
      </c>
      <c r="O56" s="367" t="s">
        <v>116</v>
      </c>
      <c r="P56" s="367"/>
      <c r="Q56" s="131"/>
      <c r="R56" s="109" t="s">
        <v>100</v>
      </c>
      <c r="S56" s="355" t="str">
        <f>H56&amp;". / "&amp;E56</f>
        <v>3. / 2</v>
      </c>
      <c r="T56" s="355"/>
      <c r="U56" s="355"/>
      <c r="AA56" s="133"/>
    </row>
    <row r="57" spans="1:27" ht="14.25" customHeight="1" x14ac:dyDescent="0.25">
      <c r="A57" s="112" t="s">
        <v>117</v>
      </c>
      <c r="B57" s="113">
        <v>1</v>
      </c>
      <c r="C57" s="114" t="s">
        <v>192</v>
      </c>
      <c r="D57" s="115" t="s">
        <v>170</v>
      </c>
      <c r="E57" s="115" t="s">
        <v>156</v>
      </c>
      <c r="F57" s="116" t="s">
        <v>206</v>
      </c>
      <c r="G57" s="113">
        <f>G52</f>
        <v>1</v>
      </c>
      <c r="H57" s="114" t="s">
        <v>161</v>
      </c>
      <c r="I57" s="115" t="s">
        <v>185</v>
      </c>
      <c r="J57" s="115" t="s">
        <v>158</v>
      </c>
      <c r="K57" s="116" t="s">
        <v>231</v>
      </c>
      <c r="L57" s="113">
        <f>L52</f>
        <v>1</v>
      </c>
      <c r="M57" s="114" t="s">
        <v>224</v>
      </c>
      <c r="N57" s="115" t="s">
        <v>159</v>
      </c>
      <c r="O57" s="115" t="s">
        <v>186</v>
      </c>
      <c r="P57" s="116" t="s">
        <v>165</v>
      </c>
      <c r="Q57" s="113">
        <f>Q52</f>
        <v>1</v>
      </c>
      <c r="R57" s="114" t="s">
        <v>163</v>
      </c>
      <c r="S57" s="115" t="s">
        <v>210</v>
      </c>
      <c r="T57" s="115" t="s">
        <v>199</v>
      </c>
      <c r="U57" s="116" t="s">
        <v>179</v>
      </c>
      <c r="V57" s="113">
        <f>V52</f>
        <v>1</v>
      </c>
      <c r="W57" s="114" t="s">
        <v>176</v>
      </c>
      <c r="X57" s="115" t="s">
        <v>228</v>
      </c>
      <c r="Y57" s="115" t="s">
        <v>211</v>
      </c>
      <c r="Z57" s="116" t="s">
        <v>194</v>
      </c>
      <c r="AA57" s="136"/>
    </row>
    <row r="58" spans="1:27" ht="14.25" customHeight="1" x14ac:dyDescent="0.25">
      <c r="A58" s="112" t="s">
        <v>117</v>
      </c>
      <c r="B58" s="113">
        <f>B57+1</f>
        <v>2</v>
      </c>
      <c r="C58" s="121" t="s">
        <v>195</v>
      </c>
      <c r="D58" s="122" t="s">
        <v>173</v>
      </c>
      <c r="E58" s="122" t="s">
        <v>160</v>
      </c>
      <c r="F58" s="123" t="s">
        <v>203</v>
      </c>
      <c r="G58" s="113">
        <f>G53</f>
        <v>2</v>
      </c>
      <c r="H58" s="121" t="s">
        <v>157</v>
      </c>
      <c r="I58" s="122" t="s">
        <v>189</v>
      </c>
      <c r="J58" s="122" t="s">
        <v>154</v>
      </c>
      <c r="K58" s="123" t="s">
        <v>230</v>
      </c>
      <c r="L58" s="113">
        <f>L53</f>
        <v>2</v>
      </c>
      <c r="M58" s="121" t="s">
        <v>223</v>
      </c>
      <c r="N58" s="122" t="s">
        <v>155</v>
      </c>
      <c r="O58" s="122" t="s">
        <v>182</v>
      </c>
      <c r="P58" s="123" t="s">
        <v>162</v>
      </c>
      <c r="Q58" s="113">
        <f>Q53</f>
        <v>2</v>
      </c>
      <c r="R58" s="121" t="s">
        <v>166</v>
      </c>
      <c r="S58" s="122" t="s">
        <v>213</v>
      </c>
      <c r="T58" s="122" t="s">
        <v>196</v>
      </c>
      <c r="U58" s="123" t="s">
        <v>175</v>
      </c>
      <c r="V58" s="113">
        <f>V53</f>
        <v>2</v>
      </c>
      <c r="W58" s="121" t="s">
        <v>180</v>
      </c>
      <c r="X58" s="122" t="s">
        <v>227</v>
      </c>
      <c r="Y58" s="122" t="s">
        <v>208</v>
      </c>
      <c r="Z58" s="123" t="s">
        <v>191</v>
      </c>
      <c r="AA58" s="136"/>
    </row>
    <row r="59" spans="1:27" ht="14.25" customHeight="1" x14ac:dyDescent="0.25">
      <c r="A59" s="112" t="s">
        <v>117</v>
      </c>
      <c r="B59" s="113">
        <f>B58+1</f>
        <v>3</v>
      </c>
      <c r="C59" s="121" t="s">
        <v>198</v>
      </c>
      <c r="D59" s="122" t="s">
        <v>164</v>
      </c>
      <c r="E59" s="122" t="s">
        <v>148</v>
      </c>
      <c r="F59" s="123" t="s">
        <v>212</v>
      </c>
      <c r="G59" s="113">
        <f>G54</f>
        <v>3</v>
      </c>
      <c r="H59" s="121" t="s">
        <v>153</v>
      </c>
      <c r="I59" s="122" t="s">
        <v>177</v>
      </c>
      <c r="J59" s="122" t="s">
        <v>150</v>
      </c>
      <c r="K59" s="123" t="s">
        <v>233</v>
      </c>
      <c r="L59" s="113">
        <f>L54</f>
        <v>3</v>
      </c>
      <c r="M59" s="121" t="s">
        <v>222</v>
      </c>
      <c r="N59" s="122" t="s">
        <v>151</v>
      </c>
      <c r="O59" s="122" t="s">
        <v>178</v>
      </c>
      <c r="P59" s="123" t="s">
        <v>171</v>
      </c>
      <c r="Q59" s="113">
        <f>Q54</f>
        <v>3</v>
      </c>
      <c r="R59" s="121" t="s">
        <v>169</v>
      </c>
      <c r="S59" s="122" t="s">
        <v>204</v>
      </c>
      <c r="T59" s="122" t="s">
        <v>193</v>
      </c>
      <c r="U59" s="123" t="s">
        <v>187</v>
      </c>
      <c r="V59" s="113">
        <f>V54</f>
        <v>3</v>
      </c>
      <c r="W59" s="121" t="s">
        <v>184</v>
      </c>
      <c r="X59" s="122" t="s">
        <v>226</v>
      </c>
      <c r="Y59" s="122" t="s">
        <v>205</v>
      </c>
      <c r="Z59" s="123" t="s">
        <v>200</v>
      </c>
      <c r="AA59" s="136"/>
    </row>
    <row r="60" spans="1:27" ht="14.25" customHeight="1" thickBot="1" x14ac:dyDescent="0.3">
      <c r="A60" s="112" t="s">
        <v>117</v>
      </c>
      <c r="B60" s="113">
        <f>B59+1</f>
        <v>4</v>
      </c>
      <c r="C60" s="126" t="s">
        <v>201</v>
      </c>
      <c r="D60" s="127" t="s">
        <v>167</v>
      </c>
      <c r="E60" s="127" t="s">
        <v>152</v>
      </c>
      <c r="F60" s="128" t="s">
        <v>209</v>
      </c>
      <c r="G60" s="113">
        <f>G55</f>
        <v>4</v>
      </c>
      <c r="H60" s="126" t="s">
        <v>149</v>
      </c>
      <c r="I60" s="127" t="s">
        <v>181</v>
      </c>
      <c r="J60" s="127" t="s">
        <v>146</v>
      </c>
      <c r="K60" s="128" t="s">
        <v>232</v>
      </c>
      <c r="L60" s="113">
        <f>L55</f>
        <v>4</v>
      </c>
      <c r="M60" s="126" t="s">
        <v>221</v>
      </c>
      <c r="N60" s="127" t="s">
        <v>147</v>
      </c>
      <c r="O60" s="127" t="s">
        <v>174</v>
      </c>
      <c r="P60" s="128" t="s">
        <v>168</v>
      </c>
      <c r="Q60" s="113">
        <f>Q55</f>
        <v>4</v>
      </c>
      <c r="R60" s="126" t="s">
        <v>172</v>
      </c>
      <c r="S60" s="127" t="s">
        <v>207</v>
      </c>
      <c r="T60" s="127" t="s">
        <v>190</v>
      </c>
      <c r="U60" s="128" t="s">
        <v>183</v>
      </c>
      <c r="V60" s="113">
        <f>V55</f>
        <v>4</v>
      </c>
      <c r="W60" s="126" t="s">
        <v>188</v>
      </c>
      <c r="X60" s="127" t="s">
        <v>225</v>
      </c>
      <c r="Y60" s="127" t="s">
        <v>202</v>
      </c>
      <c r="Z60" s="128" t="s">
        <v>197</v>
      </c>
      <c r="AA60" s="136"/>
    </row>
    <row r="61" spans="1:27" ht="14.25" hidden="1" customHeight="1" thickBot="1" x14ac:dyDescent="0.3">
      <c r="A61" s="129"/>
      <c r="C61" s="365" t="s">
        <v>113</v>
      </c>
      <c r="D61" s="365"/>
      <c r="E61" s="130">
        <f>E56+1</f>
        <v>3</v>
      </c>
      <c r="F61" s="4" t="s">
        <v>114</v>
      </c>
      <c r="G61" s="113"/>
      <c r="H61" s="131">
        <f>H56</f>
        <v>3</v>
      </c>
      <c r="I61" s="367" t="s">
        <v>115</v>
      </c>
      <c r="J61" s="367"/>
      <c r="K61" s="367"/>
      <c r="L61" s="132"/>
      <c r="M61" s="132" t="s">
        <v>100</v>
      </c>
      <c r="N61" s="131">
        <f>N56+1</f>
        <v>7</v>
      </c>
      <c r="O61" s="367" t="s">
        <v>116</v>
      </c>
      <c r="P61" s="367"/>
      <c r="Q61" s="131"/>
      <c r="R61" s="138" t="s">
        <v>100</v>
      </c>
      <c r="S61" s="373" t="str">
        <f>H61&amp;". / "&amp;E61</f>
        <v>3. / 3</v>
      </c>
      <c r="T61" s="373"/>
      <c r="U61" s="373"/>
      <c r="AA61" s="133"/>
    </row>
    <row r="62" spans="1:27" ht="14.25" hidden="1" customHeight="1" x14ac:dyDescent="0.25">
      <c r="A62" s="112" t="s">
        <v>117</v>
      </c>
      <c r="B62" s="113">
        <v>1</v>
      </c>
      <c r="C62" s="114" t="s">
        <v>203</v>
      </c>
      <c r="D62" s="115" t="s">
        <v>148</v>
      </c>
      <c r="E62" s="115" t="s">
        <v>170</v>
      </c>
      <c r="F62" s="116" t="s">
        <v>201</v>
      </c>
      <c r="G62" s="113">
        <f>G57</f>
        <v>1</v>
      </c>
      <c r="H62" s="114" t="s">
        <v>230</v>
      </c>
      <c r="I62" s="115" t="s">
        <v>150</v>
      </c>
      <c r="J62" s="115" t="s">
        <v>185</v>
      </c>
      <c r="K62" s="116" t="s">
        <v>149</v>
      </c>
      <c r="L62" s="113">
        <f>L57</f>
        <v>1</v>
      </c>
      <c r="M62" s="114" t="s">
        <v>162</v>
      </c>
      <c r="N62" s="115" t="s">
        <v>178</v>
      </c>
      <c r="O62" s="115" t="s">
        <v>159</v>
      </c>
      <c r="P62" s="116" t="s">
        <v>221</v>
      </c>
      <c r="Q62" s="113">
        <f>Q57</f>
        <v>1</v>
      </c>
      <c r="R62" s="114" t="s">
        <v>175</v>
      </c>
      <c r="S62" s="115" t="s">
        <v>193</v>
      </c>
      <c r="T62" s="115" t="s">
        <v>210</v>
      </c>
      <c r="U62" s="116" t="s">
        <v>172</v>
      </c>
      <c r="V62" s="113">
        <f>V57</f>
        <v>1</v>
      </c>
      <c r="W62" s="114" t="s">
        <v>191</v>
      </c>
      <c r="X62" s="115" t="s">
        <v>205</v>
      </c>
      <c r="Y62" s="115" t="s">
        <v>228</v>
      </c>
      <c r="Z62" s="116" t="s">
        <v>188</v>
      </c>
      <c r="AA62" s="136"/>
    </row>
    <row r="63" spans="1:27" ht="14.25" hidden="1" customHeight="1" x14ac:dyDescent="0.25">
      <c r="A63" s="112" t="s">
        <v>117</v>
      </c>
      <c r="B63" s="113">
        <f>B62+1</f>
        <v>2</v>
      </c>
      <c r="C63" s="121" t="s">
        <v>206</v>
      </c>
      <c r="D63" s="122" t="s">
        <v>152</v>
      </c>
      <c r="E63" s="122" t="s">
        <v>173</v>
      </c>
      <c r="F63" s="123" t="s">
        <v>198</v>
      </c>
      <c r="G63" s="113">
        <f>G58</f>
        <v>2</v>
      </c>
      <c r="H63" s="121" t="s">
        <v>231</v>
      </c>
      <c r="I63" s="122" t="s">
        <v>146</v>
      </c>
      <c r="J63" s="122" t="s">
        <v>189</v>
      </c>
      <c r="K63" s="123" t="s">
        <v>153</v>
      </c>
      <c r="L63" s="113">
        <f>L58</f>
        <v>2</v>
      </c>
      <c r="M63" s="121" t="s">
        <v>165</v>
      </c>
      <c r="N63" s="122" t="s">
        <v>174</v>
      </c>
      <c r="O63" s="122" t="s">
        <v>155</v>
      </c>
      <c r="P63" s="123" t="s">
        <v>222</v>
      </c>
      <c r="Q63" s="113">
        <f>Q58</f>
        <v>2</v>
      </c>
      <c r="R63" s="121" t="s">
        <v>179</v>
      </c>
      <c r="S63" s="122" t="s">
        <v>190</v>
      </c>
      <c r="T63" s="122" t="s">
        <v>213</v>
      </c>
      <c r="U63" s="123" t="s">
        <v>169</v>
      </c>
      <c r="V63" s="113">
        <f>V58</f>
        <v>2</v>
      </c>
      <c r="W63" s="121" t="s">
        <v>194</v>
      </c>
      <c r="X63" s="122" t="s">
        <v>202</v>
      </c>
      <c r="Y63" s="122" t="s">
        <v>227</v>
      </c>
      <c r="Z63" s="123" t="s">
        <v>184</v>
      </c>
      <c r="AA63" s="136"/>
    </row>
    <row r="64" spans="1:27" ht="14.25" hidden="1" customHeight="1" x14ac:dyDescent="0.25">
      <c r="A64" s="112" t="s">
        <v>117</v>
      </c>
      <c r="B64" s="113">
        <f>B63+1</f>
        <v>3</v>
      </c>
      <c r="C64" s="121" t="s">
        <v>209</v>
      </c>
      <c r="D64" s="122" t="s">
        <v>156</v>
      </c>
      <c r="E64" s="122" t="s">
        <v>164</v>
      </c>
      <c r="F64" s="123" t="s">
        <v>195</v>
      </c>
      <c r="G64" s="113">
        <f>G59</f>
        <v>3</v>
      </c>
      <c r="H64" s="121" t="s">
        <v>232</v>
      </c>
      <c r="I64" s="122" t="s">
        <v>158</v>
      </c>
      <c r="J64" s="122" t="s">
        <v>177</v>
      </c>
      <c r="K64" s="123" t="s">
        <v>157</v>
      </c>
      <c r="L64" s="113">
        <f>L59</f>
        <v>3</v>
      </c>
      <c r="M64" s="121" t="s">
        <v>168</v>
      </c>
      <c r="N64" s="122" t="s">
        <v>186</v>
      </c>
      <c r="O64" s="122" t="s">
        <v>151</v>
      </c>
      <c r="P64" s="123" t="s">
        <v>223</v>
      </c>
      <c r="Q64" s="113">
        <f>Q59</f>
        <v>3</v>
      </c>
      <c r="R64" s="121" t="s">
        <v>183</v>
      </c>
      <c r="S64" s="122" t="s">
        <v>199</v>
      </c>
      <c r="T64" s="122" t="s">
        <v>204</v>
      </c>
      <c r="U64" s="123" t="s">
        <v>166</v>
      </c>
      <c r="V64" s="113">
        <f>V59</f>
        <v>3</v>
      </c>
      <c r="W64" s="121" t="s">
        <v>197</v>
      </c>
      <c r="X64" s="122" t="s">
        <v>211</v>
      </c>
      <c r="Y64" s="122" t="s">
        <v>226</v>
      </c>
      <c r="Z64" s="123" t="s">
        <v>180</v>
      </c>
      <c r="AA64" s="136"/>
    </row>
    <row r="65" spans="1:27" ht="14.25" hidden="1" customHeight="1" thickBot="1" x14ac:dyDescent="0.3">
      <c r="A65" s="112" t="s">
        <v>117</v>
      </c>
      <c r="B65" s="113">
        <f>B64+1</f>
        <v>4</v>
      </c>
      <c r="C65" s="126" t="s">
        <v>212</v>
      </c>
      <c r="D65" s="127" t="s">
        <v>160</v>
      </c>
      <c r="E65" s="127" t="s">
        <v>167</v>
      </c>
      <c r="F65" s="128" t="s">
        <v>192</v>
      </c>
      <c r="G65" s="113">
        <f>G60</f>
        <v>4</v>
      </c>
      <c r="H65" s="126" t="s">
        <v>233</v>
      </c>
      <c r="I65" s="127" t="s">
        <v>154</v>
      </c>
      <c r="J65" s="127" t="s">
        <v>181</v>
      </c>
      <c r="K65" s="128" t="s">
        <v>161</v>
      </c>
      <c r="L65" s="113">
        <f>L60</f>
        <v>4</v>
      </c>
      <c r="M65" s="126" t="s">
        <v>171</v>
      </c>
      <c r="N65" s="127" t="s">
        <v>182</v>
      </c>
      <c r="O65" s="127" t="s">
        <v>147</v>
      </c>
      <c r="P65" s="128" t="s">
        <v>224</v>
      </c>
      <c r="Q65" s="113">
        <f>Q60</f>
        <v>4</v>
      </c>
      <c r="R65" s="126" t="s">
        <v>187</v>
      </c>
      <c r="S65" s="127" t="s">
        <v>196</v>
      </c>
      <c r="T65" s="127" t="s">
        <v>207</v>
      </c>
      <c r="U65" s="128" t="s">
        <v>163</v>
      </c>
      <c r="V65" s="113">
        <f>V60</f>
        <v>4</v>
      </c>
      <c r="W65" s="126" t="s">
        <v>200</v>
      </c>
      <c r="X65" s="127" t="s">
        <v>208</v>
      </c>
      <c r="Y65" s="127" t="s">
        <v>225</v>
      </c>
      <c r="Z65" s="128" t="s">
        <v>176</v>
      </c>
      <c r="AA65" s="136"/>
    </row>
    <row r="66" spans="1:27" ht="14.25" hidden="1" customHeight="1" thickBot="1" x14ac:dyDescent="0.3">
      <c r="A66" s="129"/>
      <c r="C66" s="365" t="s">
        <v>113</v>
      </c>
      <c r="D66" s="365"/>
      <c r="E66" s="130">
        <f>E61+1</f>
        <v>4</v>
      </c>
      <c r="F66" s="4" t="s">
        <v>114</v>
      </c>
      <c r="G66" s="113"/>
      <c r="H66" s="131">
        <f>H61</f>
        <v>3</v>
      </c>
      <c r="I66" s="367" t="s">
        <v>115</v>
      </c>
      <c r="J66" s="367"/>
      <c r="K66" s="367"/>
      <c r="L66" s="132"/>
      <c r="M66" s="132" t="s">
        <v>100</v>
      </c>
      <c r="N66" s="131">
        <f>N61+1</f>
        <v>8</v>
      </c>
      <c r="O66" s="367" t="s">
        <v>116</v>
      </c>
      <c r="P66" s="367"/>
      <c r="Q66" s="131"/>
      <c r="R66" s="109" t="s">
        <v>100</v>
      </c>
      <c r="S66" s="355" t="str">
        <f>H66&amp;". / "&amp;E66</f>
        <v>3. / 4</v>
      </c>
      <c r="T66" s="355"/>
      <c r="U66" s="355"/>
      <c r="AA66" s="133"/>
    </row>
    <row r="67" spans="1:27" ht="14.25" hidden="1" customHeight="1" x14ac:dyDescent="0.25">
      <c r="A67" s="112" t="s">
        <v>117</v>
      </c>
      <c r="B67" s="113">
        <v>1</v>
      </c>
      <c r="C67" s="114" t="s">
        <v>152</v>
      </c>
      <c r="D67" s="115" t="s">
        <v>212</v>
      </c>
      <c r="E67" s="115" t="s">
        <v>195</v>
      </c>
      <c r="F67" s="116" t="s">
        <v>170</v>
      </c>
      <c r="G67" s="113">
        <f>G62</f>
        <v>1</v>
      </c>
      <c r="H67" s="114" t="s">
        <v>146</v>
      </c>
      <c r="I67" s="115" t="s">
        <v>233</v>
      </c>
      <c r="J67" s="115" t="s">
        <v>157</v>
      </c>
      <c r="K67" s="116" t="s">
        <v>185</v>
      </c>
      <c r="L67" s="113">
        <f>L62</f>
        <v>1</v>
      </c>
      <c r="M67" s="114" t="s">
        <v>174</v>
      </c>
      <c r="N67" s="115" t="s">
        <v>171</v>
      </c>
      <c r="O67" s="115" t="s">
        <v>223</v>
      </c>
      <c r="P67" s="116" t="s">
        <v>159</v>
      </c>
      <c r="Q67" s="113">
        <f>Q62</f>
        <v>1</v>
      </c>
      <c r="R67" s="114" t="s">
        <v>190</v>
      </c>
      <c r="S67" s="115" t="s">
        <v>187</v>
      </c>
      <c r="T67" s="115" t="s">
        <v>166</v>
      </c>
      <c r="U67" s="116" t="s">
        <v>210</v>
      </c>
      <c r="V67" s="113">
        <f>V62</f>
        <v>1</v>
      </c>
      <c r="W67" s="114" t="s">
        <v>202</v>
      </c>
      <c r="X67" s="115" t="s">
        <v>200</v>
      </c>
      <c r="Y67" s="115" t="s">
        <v>180</v>
      </c>
      <c r="Z67" s="116" t="s">
        <v>228</v>
      </c>
      <c r="AA67" s="136"/>
    </row>
    <row r="68" spans="1:27" ht="14.25" hidden="1" customHeight="1" x14ac:dyDescent="0.25">
      <c r="A68" s="112" t="s">
        <v>117</v>
      </c>
      <c r="B68" s="113">
        <f>B67+1</f>
        <v>2</v>
      </c>
      <c r="C68" s="121" t="s">
        <v>148</v>
      </c>
      <c r="D68" s="122" t="s">
        <v>209</v>
      </c>
      <c r="E68" s="122" t="s">
        <v>192</v>
      </c>
      <c r="F68" s="123" t="s">
        <v>173</v>
      </c>
      <c r="G68" s="113">
        <f>G63</f>
        <v>2</v>
      </c>
      <c r="H68" s="121" t="s">
        <v>150</v>
      </c>
      <c r="I68" s="122" t="s">
        <v>232</v>
      </c>
      <c r="J68" s="122" t="s">
        <v>161</v>
      </c>
      <c r="K68" s="123" t="s">
        <v>189</v>
      </c>
      <c r="L68" s="113">
        <f>L63</f>
        <v>2</v>
      </c>
      <c r="M68" s="121" t="s">
        <v>178</v>
      </c>
      <c r="N68" s="122" t="s">
        <v>168</v>
      </c>
      <c r="O68" s="122" t="s">
        <v>224</v>
      </c>
      <c r="P68" s="123" t="s">
        <v>155</v>
      </c>
      <c r="Q68" s="113">
        <f>Q63</f>
        <v>2</v>
      </c>
      <c r="R68" s="121" t="s">
        <v>193</v>
      </c>
      <c r="S68" s="122" t="s">
        <v>183</v>
      </c>
      <c r="T68" s="122" t="s">
        <v>163</v>
      </c>
      <c r="U68" s="123" t="s">
        <v>213</v>
      </c>
      <c r="V68" s="113">
        <f>V63</f>
        <v>2</v>
      </c>
      <c r="W68" s="121" t="s">
        <v>205</v>
      </c>
      <c r="X68" s="122" t="s">
        <v>197</v>
      </c>
      <c r="Y68" s="122" t="s">
        <v>176</v>
      </c>
      <c r="Z68" s="123" t="s">
        <v>227</v>
      </c>
      <c r="AA68" s="136"/>
    </row>
    <row r="69" spans="1:27" ht="14.25" hidden="1" customHeight="1" x14ac:dyDescent="0.25">
      <c r="A69" s="112" t="s">
        <v>117</v>
      </c>
      <c r="B69" s="113">
        <f>B68+1</f>
        <v>3</v>
      </c>
      <c r="C69" s="121" t="s">
        <v>160</v>
      </c>
      <c r="D69" s="122" t="s">
        <v>206</v>
      </c>
      <c r="E69" s="122" t="s">
        <v>201</v>
      </c>
      <c r="F69" s="123" t="s">
        <v>164</v>
      </c>
      <c r="G69" s="113">
        <f>G64</f>
        <v>3</v>
      </c>
      <c r="H69" s="121" t="s">
        <v>154</v>
      </c>
      <c r="I69" s="122" t="s">
        <v>231</v>
      </c>
      <c r="J69" s="122" t="s">
        <v>149</v>
      </c>
      <c r="K69" s="123" t="s">
        <v>177</v>
      </c>
      <c r="L69" s="113">
        <f>L64</f>
        <v>3</v>
      </c>
      <c r="M69" s="121" t="s">
        <v>182</v>
      </c>
      <c r="N69" s="122" t="s">
        <v>165</v>
      </c>
      <c r="O69" s="122" t="s">
        <v>221</v>
      </c>
      <c r="P69" s="123" t="s">
        <v>151</v>
      </c>
      <c r="Q69" s="113">
        <f>Q64</f>
        <v>3</v>
      </c>
      <c r="R69" s="121" t="s">
        <v>196</v>
      </c>
      <c r="S69" s="122" t="s">
        <v>179</v>
      </c>
      <c r="T69" s="122" t="s">
        <v>172</v>
      </c>
      <c r="U69" s="123" t="s">
        <v>204</v>
      </c>
      <c r="V69" s="113">
        <f>V64</f>
        <v>3</v>
      </c>
      <c r="W69" s="121" t="s">
        <v>208</v>
      </c>
      <c r="X69" s="122" t="s">
        <v>194</v>
      </c>
      <c r="Y69" s="122" t="s">
        <v>188</v>
      </c>
      <c r="Z69" s="123" t="s">
        <v>226</v>
      </c>
      <c r="AA69" s="136"/>
    </row>
    <row r="70" spans="1:27" ht="14.25" hidden="1" customHeight="1" thickBot="1" x14ac:dyDescent="0.3">
      <c r="A70" s="112" t="s">
        <v>117</v>
      </c>
      <c r="B70" s="113">
        <f>B69+1</f>
        <v>4</v>
      </c>
      <c r="C70" s="126" t="s">
        <v>156</v>
      </c>
      <c r="D70" s="127" t="s">
        <v>203</v>
      </c>
      <c r="E70" s="127" t="s">
        <v>198</v>
      </c>
      <c r="F70" s="128" t="s">
        <v>167</v>
      </c>
      <c r="G70" s="113">
        <f>G65</f>
        <v>4</v>
      </c>
      <c r="H70" s="126" t="s">
        <v>158</v>
      </c>
      <c r="I70" s="127" t="s">
        <v>230</v>
      </c>
      <c r="J70" s="127" t="s">
        <v>153</v>
      </c>
      <c r="K70" s="128" t="s">
        <v>181</v>
      </c>
      <c r="L70" s="113">
        <f>L65</f>
        <v>4</v>
      </c>
      <c r="M70" s="126" t="s">
        <v>186</v>
      </c>
      <c r="N70" s="127" t="s">
        <v>162</v>
      </c>
      <c r="O70" s="127" t="s">
        <v>222</v>
      </c>
      <c r="P70" s="128" t="s">
        <v>147</v>
      </c>
      <c r="Q70" s="113">
        <f>Q65</f>
        <v>4</v>
      </c>
      <c r="R70" s="126" t="s">
        <v>199</v>
      </c>
      <c r="S70" s="127" t="s">
        <v>175</v>
      </c>
      <c r="T70" s="127" t="s">
        <v>169</v>
      </c>
      <c r="U70" s="128" t="s">
        <v>207</v>
      </c>
      <c r="V70" s="113">
        <f>V65</f>
        <v>4</v>
      </c>
      <c r="W70" s="126" t="s">
        <v>211</v>
      </c>
      <c r="X70" s="127" t="s">
        <v>191</v>
      </c>
      <c r="Y70" s="127" t="s">
        <v>184</v>
      </c>
      <c r="Z70" s="128" t="s">
        <v>225</v>
      </c>
      <c r="AA70" s="136"/>
    </row>
    <row r="71" spans="1:27" s="33" customFormat="1" ht="7.5" customHeight="1" thickBot="1" x14ac:dyDescent="0.3">
      <c r="A71" s="368"/>
      <c r="B71" s="369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70"/>
      <c r="N71" s="370"/>
      <c r="O71" s="370"/>
      <c r="P71" s="370"/>
      <c r="Q71" s="370"/>
      <c r="R71" s="370"/>
      <c r="S71" s="370"/>
      <c r="T71" s="370"/>
      <c r="U71" s="370"/>
      <c r="V71" s="370"/>
      <c r="W71" s="370"/>
      <c r="X71" s="370"/>
      <c r="Y71" s="370"/>
      <c r="Z71" s="370"/>
      <c r="AA71" s="371"/>
    </row>
    <row r="72" spans="1:27" ht="14.25" customHeight="1" thickBot="1" x14ac:dyDescent="0.3">
      <c r="A72" s="104"/>
      <c r="B72" s="105"/>
      <c r="C72" s="357" t="s">
        <v>113</v>
      </c>
      <c r="D72" s="357"/>
      <c r="E72" s="106">
        <v>1</v>
      </c>
      <c r="F72" s="107" t="s">
        <v>114</v>
      </c>
      <c r="G72" s="108"/>
      <c r="H72" s="109">
        <f>H66+1</f>
        <v>4</v>
      </c>
      <c r="I72" s="366" t="s">
        <v>115</v>
      </c>
      <c r="J72" s="366"/>
      <c r="K72" s="366"/>
      <c r="L72" s="110"/>
      <c r="M72" s="110" t="s">
        <v>100</v>
      </c>
      <c r="N72" s="109">
        <v>7</v>
      </c>
      <c r="O72" s="366" t="s">
        <v>116</v>
      </c>
      <c r="P72" s="366"/>
      <c r="Q72" s="109"/>
      <c r="R72" s="109" t="s">
        <v>100</v>
      </c>
      <c r="S72" s="355" t="str">
        <f>H72&amp;". / "&amp;E72</f>
        <v>4. / 1</v>
      </c>
      <c r="T72" s="355"/>
      <c r="U72" s="355"/>
      <c r="V72" s="356" t="str">
        <f>IF($I$3="z","zentraler Spielort!"," ")</f>
        <v xml:space="preserve"> </v>
      </c>
      <c r="W72" s="357"/>
      <c r="X72" s="357"/>
      <c r="Y72" s="357"/>
      <c r="Z72" s="357"/>
      <c r="AA72" s="111"/>
    </row>
    <row r="73" spans="1:27" ht="14.25" customHeight="1" x14ac:dyDescent="0.25">
      <c r="A73" s="112" t="s">
        <v>117</v>
      </c>
      <c r="B73" s="113">
        <v>1</v>
      </c>
      <c r="C73" s="114" t="s">
        <v>171</v>
      </c>
      <c r="D73" s="115" t="s">
        <v>207</v>
      </c>
      <c r="E73" s="115" t="s">
        <v>148</v>
      </c>
      <c r="F73" s="116" t="s">
        <v>188</v>
      </c>
      <c r="G73" s="113">
        <f>G67</f>
        <v>1</v>
      </c>
      <c r="H73" s="114" t="s">
        <v>187</v>
      </c>
      <c r="I73" s="115" t="s">
        <v>225</v>
      </c>
      <c r="J73" s="115" t="s">
        <v>150</v>
      </c>
      <c r="K73" s="116" t="s">
        <v>201</v>
      </c>
      <c r="L73" s="113">
        <f>L67</f>
        <v>1</v>
      </c>
      <c r="M73" s="114" t="s">
        <v>200</v>
      </c>
      <c r="N73" s="115" t="s">
        <v>167</v>
      </c>
      <c r="O73" s="115" t="s">
        <v>178</v>
      </c>
      <c r="P73" s="116" t="s">
        <v>149</v>
      </c>
      <c r="Q73" s="113">
        <f>Q67</f>
        <v>1</v>
      </c>
      <c r="R73" s="114" t="s">
        <v>212</v>
      </c>
      <c r="S73" s="115" t="s">
        <v>181</v>
      </c>
      <c r="T73" s="115" t="s">
        <v>193</v>
      </c>
      <c r="U73" s="116" t="s">
        <v>221</v>
      </c>
      <c r="V73" s="113">
        <f>V67</f>
        <v>1</v>
      </c>
      <c r="W73" s="114" t="s">
        <v>233</v>
      </c>
      <c r="X73" s="115" t="s">
        <v>147</v>
      </c>
      <c r="Y73" s="115" t="s">
        <v>205</v>
      </c>
      <c r="Z73" s="116" t="s">
        <v>172</v>
      </c>
      <c r="AA73" s="136"/>
    </row>
    <row r="74" spans="1:27" ht="14.25" customHeight="1" x14ac:dyDescent="0.25">
      <c r="A74" s="112" t="s">
        <v>117</v>
      </c>
      <c r="B74" s="113">
        <f>B73+1</f>
        <v>2</v>
      </c>
      <c r="C74" s="121" t="s">
        <v>168</v>
      </c>
      <c r="D74" s="122" t="s">
        <v>204</v>
      </c>
      <c r="E74" s="122" t="s">
        <v>152</v>
      </c>
      <c r="F74" s="123" t="s">
        <v>184</v>
      </c>
      <c r="G74" s="113">
        <f>G68</f>
        <v>2</v>
      </c>
      <c r="H74" s="121" t="s">
        <v>183</v>
      </c>
      <c r="I74" s="122" t="s">
        <v>226</v>
      </c>
      <c r="J74" s="122" t="s">
        <v>146</v>
      </c>
      <c r="K74" s="123" t="s">
        <v>198</v>
      </c>
      <c r="L74" s="113">
        <f>L68</f>
        <v>2</v>
      </c>
      <c r="M74" s="121" t="s">
        <v>197</v>
      </c>
      <c r="N74" s="122" t="s">
        <v>164</v>
      </c>
      <c r="O74" s="122" t="s">
        <v>174</v>
      </c>
      <c r="P74" s="123" t="s">
        <v>153</v>
      </c>
      <c r="Q74" s="113">
        <f>Q68</f>
        <v>2</v>
      </c>
      <c r="R74" s="121" t="s">
        <v>209</v>
      </c>
      <c r="S74" s="122" t="s">
        <v>177</v>
      </c>
      <c r="T74" s="122" t="s">
        <v>190</v>
      </c>
      <c r="U74" s="123" t="s">
        <v>222</v>
      </c>
      <c r="V74" s="113">
        <f>V68</f>
        <v>2</v>
      </c>
      <c r="W74" s="121" t="s">
        <v>232</v>
      </c>
      <c r="X74" s="122" t="s">
        <v>151</v>
      </c>
      <c r="Y74" s="122" t="s">
        <v>202</v>
      </c>
      <c r="Z74" s="123" t="s">
        <v>169</v>
      </c>
      <c r="AA74" s="136"/>
    </row>
    <row r="75" spans="1:27" ht="14.25" customHeight="1" x14ac:dyDescent="0.25">
      <c r="A75" s="112" t="s">
        <v>117</v>
      </c>
      <c r="B75" s="113">
        <f>B74+1</f>
        <v>3</v>
      </c>
      <c r="C75" s="121" t="s">
        <v>165</v>
      </c>
      <c r="D75" s="122" t="s">
        <v>213</v>
      </c>
      <c r="E75" s="122" t="s">
        <v>156</v>
      </c>
      <c r="F75" s="123" t="s">
        <v>180</v>
      </c>
      <c r="G75" s="113">
        <f>G69</f>
        <v>3</v>
      </c>
      <c r="H75" s="121" t="s">
        <v>179</v>
      </c>
      <c r="I75" s="122" t="s">
        <v>227</v>
      </c>
      <c r="J75" s="122" t="s">
        <v>158</v>
      </c>
      <c r="K75" s="123" t="s">
        <v>195</v>
      </c>
      <c r="L75" s="113">
        <f>L69</f>
        <v>3</v>
      </c>
      <c r="M75" s="121" t="s">
        <v>194</v>
      </c>
      <c r="N75" s="122" t="s">
        <v>173</v>
      </c>
      <c r="O75" s="122" t="s">
        <v>186</v>
      </c>
      <c r="P75" s="123" t="s">
        <v>157</v>
      </c>
      <c r="Q75" s="113">
        <f>Q69</f>
        <v>3</v>
      </c>
      <c r="R75" s="121" t="s">
        <v>206</v>
      </c>
      <c r="S75" s="122" t="s">
        <v>189</v>
      </c>
      <c r="T75" s="122" t="s">
        <v>199</v>
      </c>
      <c r="U75" s="123" t="s">
        <v>223</v>
      </c>
      <c r="V75" s="113">
        <f>V69</f>
        <v>3</v>
      </c>
      <c r="W75" s="121" t="s">
        <v>231</v>
      </c>
      <c r="X75" s="122" t="s">
        <v>155</v>
      </c>
      <c r="Y75" s="122" t="s">
        <v>211</v>
      </c>
      <c r="Z75" s="123" t="s">
        <v>166</v>
      </c>
      <c r="AA75" s="136"/>
    </row>
    <row r="76" spans="1:27" ht="14.25" customHeight="1" thickBot="1" x14ac:dyDescent="0.3">
      <c r="A76" s="112" t="s">
        <v>117</v>
      </c>
      <c r="B76" s="113">
        <f>B75+1</f>
        <v>4</v>
      </c>
      <c r="C76" s="126" t="s">
        <v>162</v>
      </c>
      <c r="D76" s="127" t="s">
        <v>210</v>
      </c>
      <c r="E76" s="127" t="s">
        <v>160</v>
      </c>
      <c r="F76" s="128" t="s">
        <v>176</v>
      </c>
      <c r="G76" s="113">
        <f>G70</f>
        <v>4</v>
      </c>
      <c r="H76" s="126" t="s">
        <v>175</v>
      </c>
      <c r="I76" s="127" t="s">
        <v>228</v>
      </c>
      <c r="J76" s="127" t="s">
        <v>154</v>
      </c>
      <c r="K76" s="128" t="s">
        <v>192</v>
      </c>
      <c r="L76" s="113">
        <f>L70</f>
        <v>4</v>
      </c>
      <c r="M76" s="126" t="s">
        <v>191</v>
      </c>
      <c r="N76" s="127" t="s">
        <v>170</v>
      </c>
      <c r="O76" s="127" t="s">
        <v>182</v>
      </c>
      <c r="P76" s="128" t="s">
        <v>161</v>
      </c>
      <c r="Q76" s="113">
        <f>Q70</f>
        <v>4</v>
      </c>
      <c r="R76" s="126" t="s">
        <v>203</v>
      </c>
      <c r="S76" s="127" t="s">
        <v>185</v>
      </c>
      <c r="T76" s="127" t="s">
        <v>196</v>
      </c>
      <c r="U76" s="128" t="s">
        <v>224</v>
      </c>
      <c r="V76" s="113">
        <f>V70</f>
        <v>4</v>
      </c>
      <c r="W76" s="126" t="s">
        <v>230</v>
      </c>
      <c r="X76" s="127" t="s">
        <v>159</v>
      </c>
      <c r="Y76" s="127" t="s">
        <v>208</v>
      </c>
      <c r="Z76" s="128" t="s">
        <v>163</v>
      </c>
      <c r="AA76" s="136"/>
    </row>
    <row r="77" spans="1:27" ht="14.25" customHeight="1" thickBot="1" x14ac:dyDescent="0.3">
      <c r="A77" s="129"/>
      <c r="C77" s="365" t="s">
        <v>113</v>
      </c>
      <c r="D77" s="365"/>
      <c r="E77" s="130">
        <f>E72+1</f>
        <v>2</v>
      </c>
      <c r="F77" s="4" t="s">
        <v>114</v>
      </c>
      <c r="G77" s="113"/>
      <c r="H77" s="131">
        <f>H72</f>
        <v>4</v>
      </c>
      <c r="I77" s="367" t="s">
        <v>115</v>
      </c>
      <c r="J77" s="367"/>
      <c r="K77" s="367"/>
      <c r="L77" s="132"/>
      <c r="M77" s="132" t="s">
        <v>100</v>
      </c>
      <c r="N77" s="131">
        <f>N72+1</f>
        <v>8</v>
      </c>
      <c r="O77" s="367" t="s">
        <v>116</v>
      </c>
      <c r="P77" s="367"/>
      <c r="Q77" s="131"/>
      <c r="R77" s="109" t="s">
        <v>100</v>
      </c>
      <c r="S77" s="355" t="str">
        <f>H77&amp;". / "&amp;E77</f>
        <v>4. / 2</v>
      </c>
      <c r="T77" s="355"/>
      <c r="U77" s="355"/>
      <c r="AA77" s="133"/>
    </row>
    <row r="78" spans="1:27" ht="14.25" customHeight="1" x14ac:dyDescent="0.25">
      <c r="A78" s="112" t="s">
        <v>117</v>
      </c>
      <c r="B78" s="113">
        <v>1</v>
      </c>
      <c r="C78" s="114" t="s">
        <v>213</v>
      </c>
      <c r="D78" s="115" t="s">
        <v>171</v>
      </c>
      <c r="E78" s="115" t="s">
        <v>184</v>
      </c>
      <c r="F78" s="116" t="s">
        <v>160</v>
      </c>
      <c r="G78" s="113">
        <f>G73</f>
        <v>1</v>
      </c>
      <c r="H78" s="114" t="s">
        <v>227</v>
      </c>
      <c r="I78" s="115" t="s">
        <v>187</v>
      </c>
      <c r="J78" s="115" t="s">
        <v>198</v>
      </c>
      <c r="K78" s="116" t="s">
        <v>154</v>
      </c>
      <c r="L78" s="113">
        <f>L73</f>
        <v>1</v>
      </c>
      <c r="M78" s="114" t="s">
        <v>173</v>
      </c>
      <c r="N78" s="115" t="s">
        <v>200</v>
      </c>
      <c r="O78" s="115" t="s">
        <v>153</v>
      </c>
      <c r="P78" s="116" t="s">
        <v>182</v>
      </c>
      <c r="Q78" s="113">
        <f>Q73</f>
        <v>1</v>
      </c>
      <c r="R78" s="114" t="s">
        <v>189</v>
      </c>
      <c r="S78" s="115" t="s">
        <v>212</v>
      </c>
      <c r="T78" s="115" t="s">
        <v>222</v>
      </c>
      <c r="U78" s="116" t="s">
        <v>196</v>
      </c>
      <c r="V78" s="113">
        <f>V73</f>
        <v>1</v>
      </c>
      <c r="W78" s="114" t="s">
        <v>155</v>
      </c>
      <c r="X78" s="115" t="s">
        <v>233</v>
      </c>
      <c r="Y78" s="115" t="s">
        <v>169</v>
      </c>
      <c r="Z78" s="116" t="s">
        <v>208</v>
      </c>
      <c r="AA78" s="136"/>
    </row>
    <row r="79" spans="1:27" ht="14.25" customHeight="1" x14ac:dyDescent="0.25">
      <c r="A79" s="112" t="s">
        <v>117</v>
      </c>
      <c r="B79" s="113">
        <f>B78+1</f>
        <v>2</v>
      </c>
      <c r="C79" s="121" t="s">
        <v>210</v>
      </c>
      <c r="D79" s="122" t="s">
        <v>168</v>
      </c>
      <c r="E79" s="122" t="s">
        <v>188</v>
      </c>
      <c r="F79" s="123" t="s">
        <v>156</v>
      </c>
      <c r="G79" s="113">
        <f>G74</f>
        <v>2</v>
      </c>
      <c r="H79" s="121" t="s">
        <v>228</v>
      </c>
      <c r="I79" s="122" t="s">
        <v>183</v>
      </c>
      <c r="J79" s="122" t="s">
        <v>201</v>
      </c>
      <c r="K79" s="123" t="s">
        <v>158</v>
      </c>
      <c r="L79" s="113">
        <f>L74</f>
        <v>2</v>
      </c>
      <c r="M79" s="121" t="s">
        <v>170</v>
      </c>
      <c r="N79" s="122" t="s">
        <v>197</v>
      </c>
      <c r="O79" s="122" t="s">
        <v>149</v>
      </c>
      <c r="P79" s="123" t="s">
        <v>186</v>
      </c>
      <c r="Q79" s="113">
        <f>Q74</f>
        <v>2</v>
      </c>
      <c r="R79" s="121" t="s">
        <v>185</v>
      </c>
      <c r="S79" s="122" t="s">
        <v>209</v>
      </c>
      <c r="T79" s="122" t="s">
        <v>221</v>
      </c>
      <c r="U79" s="123" t="s">
        <v>199</v>
      </c>
      <c r="V79" s="113">
        <f>V74</f>
        <v>2</v>
      </c>
      <c r="W79" s="121" t="s">
        <v>159</v>
      </c>
      <c r="X79" s="122" t="s">
        <v>232</v>
      </c>
      <c r="Y79" s="122" t="s">
        <v>172</v>
      </c>
      <c r="Z79" s="123" t="s">
        <v>211</v>
      </c>
      <c r="AA79" s="136"/>
    </row>
    <row r="80" spans="1:27" ht="14.25" customHeight="1" x14ac:dyDescent="0.25">
      <c r="A80" s="112" t="s">
        <v>117</v>
      </c>
      <c r="B80" s="113">
        <f>B79+1</f>
        <v>3</v>
      </c>
      <c r="C80" s="121" t="s">
        <v>207</v>
      </c>
      <c r="D80" s="122" t="s">
        <v>165</v>
      </c>
      <c r="E80" s="122" t="s">
        <v>176</v>
      </c>
      <c r="F80" s="123" t="s">
        <v>152</v>
      </c>
      <c r="G80" s="113">
        <f>G75</f>
        <v>3</v>
      </c>
      <c r="H80" s="121" t="s">
        <v>225</v>
      </c>
      <c r="I80" s="122" t="s">
        <v>179</v>
      </c>
      <c r="J80" s="122" t="s">
        <v>192</v>
      </c>
      <c r="K80" s="123" t="s">
        <v>146</v>
      </c>
      <c r="L80" s="113">
        <f>L75</f>
        <v>3</v>
      </c>
      <c r="M80" s="121" t="s">
        <v>167</v>
      </c>
      <c r="N80" s="122" t="s">
        <v>194</v>
      </c>
      <c r="O80" s="122" t="s">
        <v>161</v>
      </c>
      <c r="P80" s="123" t="s">
        <v>174</v>
      </c>
      <c r="Q80" s="113">
        <f>Q75</f>
        <v>3</v>
      </c>
      <c r="R80" s="121" t="s">
        <v>181</v>
      </c>
      <c r="S80" s="122" t="s">
        <v>206</v>
      </c>
      <c r="T80" s="122" t="s">
        <v>224</v>
      </c>
      <c r="U80" s="123" t="s">
        <v>190</v>
      </c>
      <c r="V80" s="113">
        <f>V75</f>
        <v>3</v>
      </c>
      <c r="W80" s="121" t="s">
        <v>147</v>
      </c>
      <c r="X80" s="122" t="s">
        <v>231</v>
      </c>
      <c r="Y80" s="122" t="s">
        <v>163</v>
      </c>
      <c r="Z80" s="123" t="s">
        <v>202</v>
      </c>
      <c r="AA80" s="136"/>
    </row>
    <row r="81" spans="1:27" ht="14.25" customHeight="1" thickBot="1" x14ac:dyDescent="0.3">
      <c r="A81" s="112" t="s">
        <v>117</v>
      </c>
      <c r="B81" s="113">
        <f>B80+1</f>
        <v>4</v>
      </c>
      <c r="C81" s="126" t="s">
        <v>204</v>
      </c>
      <c r="D81" s="127" t="s">
        <v>162</v>
      </c>
      <c r="E81" s="127" t="s">
        <v>180</v>
      </c>
      <c r="F81" s="128" t="s">
        <v>148</v>
      </c>
      <c r="G81" s="113">
        <f>G76</f>
        <v>4</v>
      </c>
      <c r="H81" s="126" t="s">
        <v>226</v>
      </c>
      <c r="I81" s="127" t="s">
        <v>175</v>
      </c>
      <c r="J81" s="127" t="s">
        <v>195</v>
      </c>
      <c r="K81" s="128" t="s">
        <v>150</v>
      </c>
      <c r="L81" s="113">
        <f>L76</f>
        <v>4</v>
      </c>
      <c r="M81" s="126" t="s">
        <v>164</v>
      </c>
      <c r="N81" s="127" t="s">
        <v>191</v>
      </c>
      <c r="O81" s="127" t="s">
        <v>157</v>
      </c>
      <c r="P81" s="128" t="s">
        <v>178</v>
      </c>
      <c r="Q81" s="113">
        <f>Q76</f>
        <v>4</v>
      </c>
      <c r="R81" s="126" t="s">
        <v>177</v>
      </c>
      <c r="S81" s="127" t="s">
        <v>203</v>
      </c>
      <c r="T81" s="127" t="s">
        <v>223</v>
      </c>
      <c r="U81" s="128" t="s">
        <v>193</v>
      </c>
      <c r="V81" s="113">
        <f>V76</f>
        <v>4</v>
      </c>
      <c r="W81" s="126" t="s">
        <v>151</v>
      </c>
      <c r="X81" s="127" t="s">
        <v>230</v>
      </c>
      <c r="Y81" s="127" t="s">
        <v>166</v>
      </c>
      <c r="Z81" s="128" t="s">
        <v>205</v>
      </c>
      <c r="AA81" s="136"/>
    </row>
    <row r="82" spans="1:27" ht="14.25" hidden="1" customHeight="1" thickBot="1" x14ac:dyDescent="0.3">
      <c r="A82" s="129"/>
      <c r="C82" s="365" t="s">
        <v>113</v>
      </c>
      <c r="D82" s="365"/>
      <c r="E82" s="130">
        <f>E77+1</f>
        <v>3</v>
      </c>
      <c r="F82" s="4" t="s">
        <v>114</v>
      </c>
      <c r="G82" s="113"/>
      <c r="H82" s="131">
        <f>H77</f>
        <v>4</v>
      </c>
      <c r="I82" s="367" t="s">
        <v>115</v>
      </c>
      <c r="J82" s="367"/>
      <c r="K82" s="367"/>
      <c r="L82" s="132"/>
      <c r="M82" s="132" t="s">
        <v>100</v>
      </c>
      <c r="N82" s="131">
        <f>N77+1</f>
        <v>9</v>
      </c>
      <c r="O82" s="367" t="s">
        <v>116</v>
      </c>
      <c r="P82" s="367"/>
      <c r="Q82" s="131"/>
      <c r="R82" s="109" t="s">
        <v>100</v>
      </c>
      <c r="S82" s="355" t="str">
        <f>H82&amp;". / "&amp;E82</f>
        <v>4. / 3</v>
      </c>
      <c r="T82" s="355"/>
      <c r="U82" s="355"/>
      <c r="AA82" s="133"/>
    </row>
    <row r="83" spans="1:27" ht="14.25" hidden="1" customHeight="1" x14ac:dyDescent="0.25">
      <c r="A83" s="112" t="s">
        <v>117</v>
      </c>
      <c r="B83" s="113">
        <v>1</v>
      </c>
      <c r="C83" s="114" t="s">
        <v>156</v>
      </c>
      <c r="D83" s="115" t="s">
        <v>176</v>
      </c>
      <c r="E83" s="115" t="s">
        <v>171</v>
      </c>
      <c r="F83" s="116" t="s">
        <v>204</v>
      </c>
      <c r="G83" s="113">
        <f>G78</f>
        <v>1</v>
      </c>
      <c r="H83" s="114" t="s">
        <v>158</v>
      </c>
      <c r="I83" s="115" t="s">
        <v>192</v>
      </c>
      <c r="J83" s="115" t="s">
        <v>187</v>
      </c>
      <c r="K83" s="116" t="s">
        <v>226</v>
      </c>
      <c r="L83" s="113">
        <f>L78</f>
        <v>1</v>
      </c>
      <c r="M83" s="114" t="s">
        <v>186</v>
      </c>
      <c r="N83" s="115" t="s">
        <v>161</v>
      </c>
      <c r="O83" s="115" t="s">
        <v>200</v>
      </c>
      <c r="P83" s="116" t="s">
        <v>164</v>
      </c>
      <c r="Q83" s="113">
        <f>Q78</f>
        <v>1</v>
      </c>
      <c r="R83" s="114" t="s">
        <v>199</v>
      </c>
      <c r="S83" s="115" t="s">
        <v>224</v>
      </c>
      <c r="T83" s="115" t="s">
        <v>212</v>
      </c>
      <c r="U83" s="116" t="s">
        <v>177</v>
      </c>
      <c r="V83" s="113">
        <f>V78</f>
        <v>1</v>
      </c>
      <c r="W83" s="114" t="s">
        <v>211</v>
      </c>
      <c r="X83" s="115" t="s">
        <v>163</v>
      </c>
      <c r="Y83" s="115" t="s">
        <v>233</v>
      </c>
      <c r="Z83" s="116" t="s">
        <v>151</v>
      </c>
      <c r="AA83" s="136"/>
    </row>
    <row r="84" spans="1:27" ht="14.25" hidden="1" customHeight="1" x14ac:dyDescent="0.25">
      <c r="A84" s="112" t="s">
        <v>117</v>
      </c>
      <c r="B84" s="113">
        <f>B83+1</f>
        <v>2</v>
      </c>
      <c r="C84" s="121" t="s">
        <v>160</v>
      </c>
      <c r="D84" s="122" t="s">
        <v>180</v>
      </c>
      <c r="E84" s="122" t="s">
        <v>168</v>
      </c>
      <c r="F84" s="123" t="s">
        <v>207</v>
      </c>
      <c r="G84" s="113">
        <f>G79</f>
        <v>2</v>
      </c>
      <c r="H84" s="121" t="s">
        <v>154</v>
      </c>
      <c r="I84" s="122" t="s">
        <v>195</v>
      </c>
      <c r="J84" s="122" t="s">
        <v>183</v>
      </c>
      <c r="K84" s="123" t="s">
        <v>225</v>
      </c>
      <c r="L84" s="113">
        <f>L79</f>
        <v>2</v>
      </c>
      <c r="M84" s="121" t="s">
        <v>182</v>
      </c>
      <c r="N84" s="122" t="s">
        <v>157</v>
      </c>
      <c r="O84" s="122" t="s">
        <v>197</v>
      </c>
      <c r="P84" s="123" t="s">
        <v>167</v>
      </c>
      <c r="Q84" s="113">
        <f>Q79</f>
        <v>2</v>
      </c>
      <c r="R84" s="121" t="s">
        <v>196</v>
      </c>
      <c r="S84" s="122" t="s">
        <v>223</v>
      </c>
      <c r="T84" s="122" t="s">
        <v>209</v>
      </c>
      <c r="U84" s="123" t="s">
        <v>181</v>
      </c>
      <c r="V84" s="113">
        <f>V79</f>
        <v>2</v>
      </c>
      <c r="W84" s="121" t="s">
        <v>208</v>
      </c>
      <c r="X84" s="122" t="s">
        <v>166</v>
      </c>
      <c r="Y84" s="122" t="s">
        <v>232</v>
      </c>
      <c r="Z84" s="123" t="s">
        <v>147</v>
      </c>
      <c r="AA84" s="136"/>
    </row>
    <row r="85" spans="1:27" ht="14.25" hidden="1" customHeight="1" x14ac:dyDescent="0.25">
      <c r="A85" s="112" t="s">
        <v>117</v>
      </c>
      <c r="B85" s="113">
        <f>B84+1</f>
        <v>3</v>
      </c>
      <c r="C85" s="121" t="s">
        <v>148</v>
      </c>
      <c r="D85" s="122" t="s">
        <v>184</v>
      </c>
      <c r="E85" s="122" t="s">
        <v>165</v>
      </c>
      <c r="F85" s="123" t="s">
        <v>210</v>
      </c>
      <c r="G85" s="113">
        <f>G80</f>
        <v>3</v>
      </c>
      <c r="H85" s="121" t="s">
        <v>150</v>
      </c>
      <c r="I85" s="122" t="s">
        <v>198</v>
      </c>
      <c r="J85" s="122" t="s">
        <v>179</v>
      </c>
      <c r="K85" s="123" t="s">
        <v>228</v>
      </c>
      <c r="L85" s="113">
        <f>L80</f>
        <v>3</v>
      </c>
      <c r="M85" s="121" t="s">
        <v>178</v>
      </c>
      <c r="N85" s="122" t="s">
        <v>153</v>
      </c>
      <c r="O85" s="122" t="s">
        <v>194</v>
      </c>
      <c r="P85" s="123" t="s">
        <v>170</v>
      </c>
      <c r="Q85" s="113">
        <f>Q80</f>
        <v>3</v>
      </c>
      <c r="R85" s="121" t="s">
        <v>193</v>
      </c>
      <c r="S85" s="122" t="s">
        <v>222</v>
      </c>
      <c r="T85" s="122" t="s">
        <v>206</v>
      </c>
      <c r="U85" s="123" t="s">
        <v>185</v>
      </c>
      <c r="V85" s="113">
        <f>V80</f>
        <v>3</v>
      </c>
      <c r="W85" s="121" t="s">
        <v>205</v>
      </c>
      <c r="X85" s="122" t="s">
        <v>169</v>
      </c>
      <c r="Y85" s="122" t="s">
        <v>231</v>
      </c>
      <c r="Z85" s="123" t="s">
        <v>159</v>
      </c>
      <c r="AA85" s="136"/>
    </row>
    <row r="86" spans="1:27" ht="14.25" hidden="1" customHeight="1" thickBot="1" x14ac:dyDescent="0.3">
      <c r="A86" s="112" t="s">
        <v>117</v>
      </c>
      <c r="B86" s="113">
        <f>B85+1</f>
        <v>4</v>
      </c>
      <c r="C86" s="126" t="s">
        <v>152</v>
      </c>
      <c r="D86" s="127" t="s">
        <v>188</v>
      </c>
      <c r="E86" s="127" t="s">
        <v>162</v>
      </c>
      <c r="F86" s="128" t="s">
        <v>213</v>
      </c>
      <c r="G86" s="113">
        <f>G81</f>
        <v>4</v>
      </c>
      <c r="H86" s="126" t="s">
        <v>146</v>
      </c>
      <c r="I86" s="127" t="s">
        <v>201</v>
      </c>
      <c r="J86" s="127" t="s">
        <v>175</v>
      </c>
      <c r="K86" s="128" t="s">
        <v>227</v>
      </c>
      <c r="L86" s="113">
        <f>L81</f>
        <v>4</v>
      </c>
      <c r="M86" s="126" t="s">
        <v>174</v>
      </c>
      <c r="N86" s="127" t="s">
        <v>149</v>
      </c>
      <c r="O86" s="127" t="s">
        <v>191</v>
      </c>
      <c r="P86" s="128" t="s">
        <v>173</v>
      </c>
      <c r="Q86" s="113">
        <f>Q81</f>
        <v>4</v>
      </c>
      <c r="R86" s="126" t="s">
        <v>190</v>
      </c>
      <c r="S86" s="127" t="s">
        <v>221</v>
      </c>
      <c r="T86" s="127" t="s">
        <v>203</v>
      </c>
      <c r="U86" s="128" t="s">
        <v>189</v>
      </c>
      <c r="V86" s="113">
        <f>V81</f>
        <v>4</v>
      </c>
      <c r="W86" s="126" t="s">
        <v>202</v>
      </c>
      <c r="X86" s="127" t="s">
        <v>172</v>
      </c>
      <c r="Y86" s="127" t="s">
        <v>230</v>
      </c>
      <c r="Z86" s="128" t="s">
        <v>155</v>
      </c>
      <c r="AA86" s="136"/>
    </row>
    <row r="87" spans="1:27" ht="14.25" hidden="1" customHeight="1" thickBot="1" x14ac:dyDescent="0.3">
      <c r="A87" s="129"/>
      <c r="C87" s="357" t="s">
        <v>113</v>
      </c>
      <c r="D87" s="357"/>
      <c r="E87" s="106">
        <f>E82+1</f>
        <v>4</v>
      </c>
      <c r="F87" s="4" t="s">
        <v>114</v>
      </c>
      <c r="G87" s="113"/>
      <c r="H87" s="131">
        <f>H82</f>
        <v>4</v>
      </c>
      <c r="I87" s="367" t="s">
        <v>115</v>
      </c>
      <c r="J87" s="367"/>
      <c r="K87" s="367"/>
      <c r="L87" s="132"/>
      <c r="M87" s="132" t="s">
        <v>100</v>
      </c>
      <c r="N87" s="131">
        <f>N82+1</f>
        <v>10</v>
      </c>
      <c r="O87" s="367" t="s">
        <v>116</v>
      </c>
      <c r="P87" s="367"/>
      <c r="Q87" s="131"/>
      <c r="R87" s="109" t="s">
        <v>100</v>
      </c>
      <c r="S87" s="355" t="str">
        <f>H87&amp;". / "&amp;E87</f>
        <v>4. / 4</v>
      </c>
      <c r="T87" s="355"/>
      <c r="U87" s="355"/>
      <c r="AA87" s="133"/>
    </row>
    <row r="88" spans="1:27" ht="14.25" hidden="1" customHeight="1" x14ac:dyDescent="0.25">
      <c r="A88" s="112" t="s">
        <v>117</v>
      </c>
      <c r="B88" s="113">
        <v>1</v>
      </c>
      <c r="C88" s="114" t="s">
        <v>180</v>
      </c>
      <c r="D88" s="115" t="s">
        <v>152</v>
      </c>
      <c r="E88" s="115" t="s">
        <v>210</v>
      </c>
      <c r="F88" s="116" t="s">
        <v>171</v>
      </c>
      <c r="G88" s="113">
        <f>G83</f>
        <v>1</v>
      </c>
      <c r="H88" s="114" t="s">
        <v>195</v>
      </c>
      <c r="I88" s="115" t="s">
        <v>146</v>
      </c>
      <c r="J88" s="115" t="s">
        <v>228</v>
      </c>
      <c r="K88" s="116" t="s">
        <v>187</v>
      </c>
      <c r="L88" s="113">
        <f>L83</f>
        <v>1</v>
      </c>
      <c r="M88" s="114" t="s">
        <v>157</v>
      </c>
      <c r="N88" s="115" t="s">
        <v>174</v>
      </c>
      <c r="O88" s="115" t="s">
        <v>170</v>
      </c>
      <c r="P88" s="116" t="s">
        <v>200</v>
      </c>
      <c r="Q88" s="113">
        <f>Q83</f>
        <v>1</v>
      </c>
      <c r="R88" s="114" t="s">
        <v>223</v>
      </c>
      <c r="S88" s="115" t="s">
        <v>190</v>
      </c>
      <c r="T88" s="115" t="s">
        <v>185</v>
      </c>
      <c r="U88" s="116" t="s">
        <v>212</v>
      </c>
      <c r="V88" s="113">
        <f>V83</f>
        <v>1</v>
      </c>
      <c r="W88" s="114" t="s">
        <v>166</v>
      </c>
      <c r="X88" s="115" t="s">
        <v>202</v>
      </c>
      <c r="Y88" s="115" t="s">
        <v>159</v>
      </c>
      <c r="Z88" s="116" t="s">
        <v>233</v>
      </c>
      <c r="AA88" s="136"/>
    </row>
    <row r="89" spans="1:27" ht="14.25" hidden="1" customHeight="1" x14ac:dyDescent="0.25">
      <c r="A89" s="112" t="s">
        <v>117</v>
      </c>
      <c r="B89" s="113">
        <f>B88+1</f>
        <v>2</v>
      </c>
      <c r="C89" s="121" t="s">
        <v>176</v>
      </c>
      <c r="D89" s="122" t="s">
        <v>148</v>
      </c>
      <c r="E89" s="122" t="s">
        <v>213</v>
      </c>
      <c r="F89" s="123" t="s">
        <v>168</v>
      </c>
      <c r="G89" s="113">
        <f>G84</f>
        <v>2</v>
      </c>
      <c r="H89" s="121" t="s">
        <v>192</v>
      </c>
      <c r="I89" s="122" t="s">
        <v>150</v>
      </c>
      <c r="J89" s="122" t="s">
        <v>227</v>
      </c>
      <c r="K89" s="123" t="s">
        <v>183</v>
      </c>
      <c r="L89" s="113">
        <f>L84</f>
        <v>2</v>
      </c>
      <c r="M89" s="121" t="s">
        <v>161</v>
      </c>
      <c r="N89" s="122" t="s">
        <v>178</v>
      </c>
      <c r="O89" s="122" t="s">
        <v>173</v>
      </c>
      <c r="P89" s="123" t="s">
        <v>197</v>
      </c>
      <c r="Q89" s="113">
        <f>Q84</f>
        <v>2</v>
      </c>
      <c r="R89" s="121" t="s">
        <v>224</v>
      </c>
      <c r="S89" s="122" t="s">
        <v>193</v>
      </c>
      <c r="T89" s="122" t="s">
        <v>189</v>
      </c>
      <c r="U89" s="123" t="s">
        <v>209</v>
      </c>
      <c r="V89" s="113">
        <f>V84</f>
        <v>2</v>
      </c>
      <c r="W89" s="121" t="s">
        <v>163</v>
      </c>
      <c r="X89" s="122" t="s">
        <v>205</v>
      </c>
      <c r="Y89" s="122" t="s">
        <v>155</v>
      </c>
      <c r="Z89" s="123" t="s">
        <v>232</v>
      </c>
      <c r="AA89" s="136"/>
    </row>
    <row r="90" spans="1:27" ht="14.25" hidden="1" customHeight="1" x14ac:dyDescent="0.25">
      <c r="A90" s="112" t="s">
        <v>117</v>
      </c>
      <c r="B90" s="113">
        <f>B89+1</f>
        <v>3</v>
      </c>
      <c r="C90" s="121" t="s">
        <v>188</v>
      </c>
      <c r="D90" s="122" t="s">
        <v>160</v>
      </c>
      <c r="E90" s="122" t="s">
        <v>204</v>
      </c>
      <c r="F90" s="123" t="s">
        <v>165</v>
      </c>
      <c r="G90" s="113">
        <f>G85</f>
        <v>3</v>
      </c>
      <c r="H90" s="121" t="s">
        <v>201</v>
      </c>
      <c r="I90" s="122" t="s">
        <v>154</v>
      </c>
      <c r="J90" s="122" t="s">
        <v>226</v>
      </c>
      <c r="K90" s="123" t="s">
        <v>179</v>
      </c>
      <c r="L90" s="113">
        <f>L85</f>
        <v>3</v>
      </c>
      <c r="M90" s="121" t="s">
        <v>149</v>
      </c>
      <c r="N90" s="122" t="s">
        <v>182</v>
      </c>
      <c r="O90" s="122" t="s">
        <v>164</v>
      </c>
      <c r="P90" s="123" t="s">
        <v>194</v>
      </c>
      <c r="Q90" s="113">
        <f>Q85</f>
        <v>3</v>
      </c>
      <c r="R90" s="121" t="s">
        <v>221</v>
      </c>
      <c r="S90" s="122" t="s">
        <v>196</v>
      </c>
      <c r="T90" s="122" t="s">
        <v>177</v>
      </c>
      <c r="U90" s="123" t="s">
        <v>206</v>
      </c>
      <c r="V90" s="113">
        <f>V85</f>
        <v>3</v>
      </c>
      <c r="W90" s="121" t="s">
        <v>172</v>
      </c>
      <c r="X90" s="122" t="s">
        <v>208</v>
      </c>
      <c r="Y90" s="122" t="s">
        <v>151</v>
      </c>
      <c r="Z90" s="123" t="s">
        <v>231</v>
      </c>
      <c r="AA90" s="136"/>
    </row>
    <row r="91" spans="1:27" ht="14.25" hidden="1" customHeight="1" thickBot="1" x14ac:dyDescent="0.3">
      <c r="A91" s="112" t="s">
        <v>117</v>
      </c>
      <c r="B91" s="113">
        <f>B90+1</f>
        <v>4</v>
      </c>
      <c r="C91" s="126" t="s">
        <v>184</v>
      </c>
      <c r="D91" s="127" t="s">
        <v>156</v>
      </c>
      <c r="E91" s="127" t="s">
        <v>207</v>
      </c>
      <c r="F91" s="128" t="s">
        <v>162</v>
      </c>
      <c r="G91" s="113">
        <f>G86</f>
        <v>4</v>
      </c>
      <c r="H91" s="126" t="s">
        <v>198</v>
      </c>
      <c r="I91" s="127" t="s">
        <v>158</v>
      </c>
      <c r="J91" s="127" t="s">
        <v>225</v>
      </c>
      <c r="K91" s="128" t="s">
        <v>175</v>
      </c>
      <c r="L91" s="113">
        <f>L86</f>
        <v>4</v>
      </c>
      <c r="M91" s="126" t="s">
        <v>153</v>
      </c>
      <c r="N91" s="127" t="s">
        <v>186</v>
      </c>
      <c r="O91" s="127" t="s">
        <v>167</v>
      </c>
      <c r="P91" s="128" t="s">
        <v>191</v>
      </c>
      <c r="Q91" s="113">
        <f>Q86</f>
        <v>4</v>
      </c>
      <c r="R91" s="126" t="s">
        <v>222</v>
      </c>
      <c r="S91" s="127" t="s">
        <v>199</v>
      </c>
      <c r="T91" s="127" t="s">
        <v>181</v>
      </c>
      <c r="U91" s="128" t="s">
        <v>203</v>
      </c>
      <c r="V91" s="113">
        <f>V86</f>
        <v>4</v>
      </c>
      <c r="W91" s="126" t="s">
        <v>169</v>
      </c>
      <c r="X91" s="127" t="s">
        <v>211</v>
      </c>
      <c r="Y91" s="127" t="s">
        <v>147</v>
      </c>
      <c r="Z91" s="128" t="s">
        <v>230</v>
      </c>
      <c r="AA91" s="136"/>
    </row>
    <row r="92" spans="1:27" s="33" customFormat="1" ht="7.5" customHeight="1" thickBot="1" x14ac:dyDescent="0.3">
      <c r="A92" s="368"/>
      <c r="B92" s="369"/>
      <c r="C92" s="369"/>
      <c r="D92" s="369"/>
      <c r="E92" s="369"/>
      <c r="F92" s="369"/>
      <c r="G92" s="369"/>
      <c r="H92" s="369"/>
      <c r="I92" s="369"/>
      <c r="J92" s="369"/>
      <c r="K92" s="369"/>
      <c r="L92" s="369"/>
      <c r="M92" s="370"/>
      <c r="N92" s="370"/>
      <c r="O92" s="370"/>
      <c r="P92" s="370"/>
      <c r="Q92" s="370"/>
      <c r="R92" s="370"/>
      <c r="S92" s="370"/>
      <c r="T92" s="370"/>
      <c r="U92" s="370"/>
      <c r="V92" s="370"/>
      <c r="W92" s="370"/>
      <c r="X92" s="370"/>
      <c r="Y92" s="370"/>
      <c r="Z92" s="370"/>
      <c r="AA92" s="371"/>
    </row>
    <row r="93" spans="1:27" ht="14.25" customHeight="1" thickBot="1" x14ac:dyDescent="0.3">
      <c r="A93" s="104"/>
      <c r="B93" s="105"/>
      <c r="C93" s="357" t="s">
        <v>113</v>
      </c>
      <c r="D93" s="357"/>
      <c r="E93" s="106">
        <v>1</v>
      </c>
      <c r="F93" s="107" t="s">
        <v>114</v>
      </c>
      <c r="G93" s="108"/>
      <c r="H93" s="109">
        <f>H87+1</f>
        <v>5</v>
      </c>
      <c r="I93" s="366" t="s">
        <v>115</v>
      </c>
      <c r="J93" s="366"/>
      <c r="K93" s="366"/>
      <c r="L93" s="110"/>
      <c r="M93" s="110" t="s">
        <v>100</v>
      </c>
      <c r="N93" s="109">
        <v>9</v>
      </c>
      <c r="O93" s="366" t="s">
        <v>116</v>
      </c>
      <c r="P93" s="366"/>
      <c r="Q93" s="109"/>
      <c r="R93" s="109" t="s">
        <v>100</v>
      </c>
      <c r="S93" s="355" t="str">
        <f>H93&amp;". / "&amp;E93</f>
        <v>5. / 1</v>
      </c>
      <c r="T93" s="355"/>
      <c r="U93" s="355"/>
      <c r="V93" s="356" t="s">
        <v>234</v>
      </c>
      <c r="W93" s="357"/>
      <c r="X93" s="357"/>
      <c r="Y93" s="357"/>
      <c r="Z93" s="357"/>
      <c r="AA93" s="111"/>
    </row>
    <row r="94" spans="1:27" ht="14.25" customHeight="1" x14ac:dyDescent="0.25">
      <c r="A94" s="112" t="s">
        <v>117</v>
      </c>
      <c r="B94" s="113">
        <v>1</v>
      </c>
      <c r="C94" s="114" t="s">
        <v>146</v>
      </c>
      <c r="D94" s="115" t="s">
        <v>203</v>
      </c>
      <c r="E94" s="115" t="s">
        <v>176</v>
      </c>
      <c r="F94" s="116" t="s">
        <v>151</v>
      </c>
      <c r="G94" s="113">
        <f>B94+4</f>
        <v>5</v>
      </c>
      <c r="H94" s="114" t="s">
        <v>174</v>
      </c>
      <c r="I94" s="115" t="s">
        <v>230</v>
      </c>
      <c r="J94" s="115" t="s">
        <v>192</v>
      </c>
      <c r="K94" s="116" t="s">
        <v>204</v>
      </c>
      <c r="L94" s="113">
        <f>G94+4</f>
        <v>9</v>
      </c>
      <c r="M94" s="114" t="s">
        <v>190</v>
      </c>
      <c r="N94" s="115" t="s">
        <v>162</v>
      </c>
      <c r="O94" s="115" t="s">
        <v>161</v>
      </c>
      <c r="P94" s="116" t="s">
        <v>226</v>
      </c>
      <c r="Q94" s="113">
        <f>L94+4</f>
        <v>13</v>
      </c>
      <c r="R94" s="114" t="s">
        <v>202</v>
      </c>
      <c r="S94" s="115" t="s">
        <v>175</v>
      </c>
      <c r="T94" s="115" t="s">
        <v>224</v>
      </c>
      <c r="U94" s="116" t="s">
        <v>164</v>
      </c>
      <c r="V94" s="113">
        <f>Q94+4</f>
        <v>17</v>
      </c>
      <c r="W94" s="114" t="s">
        <v>152</v>
      </c>
      <c r="X94" s="115" t="s">
        <v>191</v>
      </c>
      <c r="Y94" s="115" t="s">
        <v>163</v>
      </c>
      <c r="Z94" s="116" t="s">
        <v>177</v>
      </c>
      <c r="AA94" s="136"/>
    </row>
    <row r="95" spans="1:27" ht="14.25" customHeight="1" x14ac:dyDescent="0.25">
      <c r="A95" s="112" t="s">
        <v>117</v>
      </c>
      <c r="B95" s="113">
        <f>B94+1</f>
        <v>2</v>
      </c>
      <c r="C95" s="121" t="s">
        <v>150</v>
      </c>
      <c r="D95" s="122" t="s">
        <v>206</v>
      </c>
      <c r="E95" s="122" t="s">
        <v>180</v>
      </c>
      <c r="F95" s="123" t="s">
        <v>147</v>
      </c>
      <c r="G95" s="113">
        <f>B95+4</f>
        <v>6</v>
      </c>
      <c r="H95" s="121" t="s">
        <v>178</v>
      </c>
      <c r="I95" s="122" t="s">
        <v>231</v>
      </c>
      <c r="J95" s="122" t="s">
        <v>195</v>
      </c>
      <c r="K95" s="123" t="s">
        <v>207</v>
      </c>
      <c r="L95" s="113">
        <f>G95+4</f>
        <v>10</v>
      </c>
      <c r="M95" s="121" t="s">
        <v>193</v>
      </c>
      <c r="N95" s="122" t="s">
        <v>165</v>
      </c>
      <c r="O95" s="122" t="s">
        <v>157</v>
      </c>
      <c r="P95" s="123" t="s">
        <v>225</v>
      </c>
      <c r="Q95" s="113">
        <f>L95+4</f>
        <v>14</v>
      </c>
      <c r="R95" s="121" t="s">
        <v>205</v>
      </c>
      <c r="S95" s="122" t="s">
        <v>179</v>
      </c>
      <c r="T95" s="122" t="s">
        <v>223</v>
      </c>
      <c r="U95" s="123" t="s">
        <v>167</v>
      </c>
      <c r="V95" s="113">
        <f>Q95+4</f>
        <v>18</v>
      </c>
      <c r="W95" s="121" t="s">
        <v>148</v>
      </c>
      <c r="X95" s="122" t="s">
        <v>194</v>
      </c>
      <c r="Y95" s="122" t="s">
        <v>166</v>
      </c>
      <c r="Z95" s="123" t="s">
        <v>181</v>
      </c>
      <c r="AA95" s="136"/>
    </row>
    <row r="96" spans="1:27" ht="14.25" customHeight="1" x14ac:dyDescent="0.25">
      <c r="A96" s="112" t="s">
        <v>117</v>
      </c>
      <c r="B96" s="113">
        <f>B95+1</f>
        <v>3</v>
      </c>
      <c r="C96" s="121" t="s">
        <v>154</v>
      </c>
      <c r="D96" s="122" t="s">
        <v>209</v>
      </c>
      <c r="E96" s="122" t="s">
        <v>184</v>
      </c>
      <c r="F96" s="123" t="s">
        <v>159</v>
      </c>
      <c r="G96" s="113">
        <f>B96+4</f>
        <v>7</v>
      </c>
      <c r="H96" s="121" t="s">
        <v>182</v>
      </c>
      <c r="I96" s="122" t="s">
        <v>232</v>
      </c>
      <c r="J96" s="122" t="s">
        <v>198</v>
      </c>
      <c r="K96" s="123" t="s">
        <v>210</v>
      </c>
      <c r="L96" s="113">
        <f>G96+4</f>
        <v>11</v>
      </c>
      <c r="M96" s="121" t="s">
        <v>196</v>
      </c>
      <c r="N96" s="122" t="s">
        <v>168</v>
      </c>
      <c r="O96" s="122" t="s">
        <v>153</v>
      </c>
      <c r="P96" s="123" t="s">
        <v>228</v>
      </c>
      <c r="Q96" s="113">
        <f>L96+4</f>
        <v>15</v>
      </c>
      <c r="R96" s="121" t="s">
        <v>208</v>
      </c>
      <c r="S96" s="122" t="s">
        <v>183</v>
      </c>
      <c r="T96" s="122" t="s">
        <v>222</v>
      </c>
      <c r="U96" s="123" t="s">
        <v>170</v>
      </c>
      <c r="V96" s="113">
        <f>Q96+4</f>
        <v>19</v>
      </c>
      <c r="W96" s="121" t="s">
        <v>160</v>
      </c>
      <c r="X96" s="122" t="s">
        <v>197</v>
      </c>
      <c r="Y96" s="122" t="s">
        <v>169</v>
      </c>
      <c r="Z96" s="123" t="s">
        <v>185</v>
      </c>
      <c r="AA96" s="136"/>
    </row>
    <row r="97" spans="1:27" ht="14.25" customHeight="1" thickBot="1" x14ac:dyDescent="0.3">
      <c r="A97" s="112" t="s">
        <v>117</v>
      </c>
      <c r="B97" s="113">
        <f>B96+1</f>
        <v>4</v>
      </c>
      <c r="C97" s="126" t="s">
        <v>158</v>
      </c>
      <c r="D97" s="127" t="s">
        <v>212</v>
      </c>
      <c r="E97" s="127" t="s">
        <v>188</v>
      </c>
      <c r="F97" s="128" t="s">
        <v>155</v>
      </c>
      <c r="G97" s="113">
        <f>B97+4</f>
        <v>8</v>
      </c>
      <c r="H97" s="126" t="s">
        <v>186</v>
      </c>
      <c r="I97" s="127" t="s">
        <v>233</v>
      </c>
      <c r="J97" s="127" t="s">
        <v>201</v>
      </c>
      <c r="K97" s="128" t="s">
        <v>213</v>
      </c>
      <c r="L97" s="113">
        <f>G97+4</f>
        <v>12</v>
      </c>
      <c r="M97" s="126" t="s">
        <v>199</v>
      </c>
      <c r="N97" s="127" t="s">
        <v>171</v>
      </c>
      <c r="O97" s="127" t="s">
        <v>149</v>
      </c>
      <c r="P97" s="128" t="s">
        <v>227</v>
      </c>
      <c r="Q97" s="113">
        <f>L97+4</f>
        <v>16</v>
      </c>
      <c r="R97" s="126" t="s">
        <v>211</v>
      </c>
      <c r="S97" s="127" t="s">
        <v>187</v>
      </c>
      <c r="T97" s="127" t="s">
        <v>221</v>
      </c>
      <c r="U97" s="128" t="s">
        <v>173</v>
      </c>
      <c r="V97" s="137">
        <f>Q97+4</f>
        <v>20</v>
      </c>
      <c r="W97" s="126" t="s">
        <v>156</v>
      </c>
      <c r="X97" s="127" t="s">
        <v>200</v>
      </c>
      <c r="Y97" s="127" t="s">
        <v>172</v>
      </c>
      <c r="Z97" s="128" t="s">
        <v>189</v>
      </c>
      <c r="AA97" s="136"/>
    </row>
    <row r="98" spans="1:27" ht="14.25" customHeight="1" thickBot="1" x14ac:dyDescent="0.3">
      <c r="A98" s="129"/>
      <c r="C98" s="365" t="s">
        <v>113</v>
      </c>
      <c r="D98" s="365"/>
      <c r="E98" s="130">
        <f>E93+1</f>
        <v>2</v>
      </c>
      <c r="F98" s="4" t="s">
        <v>114</v>
      </c>
      <c r="G98" s="113"/>
      <c r="H98" s="131">
        <f>H93</f>
        <v>5</v>
      </c>
      <c r="I98" s="367" t="s">
        <v>115</v>
      </c>
      <c r="J98" s="367"/>
      <c r="K98" s="367"/>
      <c r="L98" s="132"/>
      <c r="M98" s="132" t="s">
        <v>100</v>
      </c>
      <c r="N98" s="131">
        <f>N93+1</f>
        <v>10</v>
      </c>
      <c r="O98" s="367" t="s">
        <v>116</v>
      </c>
      <c r="P98" s="367"/>
      <c r="Q98" s="131"/>
      <c r="R98" s="109" t="s">
        <v>100</v>
      </c>
      <c r="S98" s="355" t="str">
        <f>H98&amp;". / "&amp;E98</f>
        <v>5. / 2</v>
      </c>
      <c r="T98" s="355"/>
      <c r="U98" s="355"/>
      <c r="V98" s="372" t="s">
        <v>234</v>
      </c>
      <c r="W98" s="357"/>
      <c r="X98" s="357"/>
      <c r="Y98" s="357"/>
      <c r="Z98" s="357"/>
      <c r="AA98" s="133"/>
    </row>
    <row r="99" spans="1:27" ht="14.25" customHeight="1" x14ac:dyDescent="0.25">
      <c r="A99" s="112" t="s">
        <v>117</v>
      </c>
      <c r="B99" s="113">
        <v>1</v>
      </c>
      <c r="C99" s="114" t="s">
        <v>209</v>
      </c>
      <c r="D99" s="115" t="s">
        <v>146</v>
      </c>
      <c r="E99" s="115" t="s">
        <v>147</v>
      </c>
      <c r="F99" s="116" t="s">
        <v>188</v>
      </c>
      <c r="G99" s="113">
        <f>B99+4</f>
        <v>5</v>
      </c>
      <c r="H99" s="114" t="s">
        <v>232</v>
      </c>
      <c r="I99" s="115" t="s">
        <v>174</v>
      </c>
      <c r="J99" s="115" t="s">
        <v>207</v>
      </c>
      <c r="K99" s="116" t="s">
        <v>201</v>
      </c>
      <c r="L99" s="113">
        <f>G99+4</f>
        <v>9</v>
      </c>
      <c r="M99" s="114" t="s">
        <v>168</v>
      </c>
      <c r="N99" s="115" t="s">
        <v>190</v>
      </c>
      <c r="O99" s="115" t="s">
        <v>225</v>
      </c>
      <c r="P99" s="116" t="s">
        <v>149</v>
      </c>
      <c r="Q99" s="113">
        <f>L99+4</f>
        <v>13</v>
      </c>
      <c r="R99" s="114" t="s">
        <v>183</v>
      </c>
      <c r="S99" s="115" t="s">
        <v>202</v>
      </c>
      <c r="T99" s="115" t="s">
        <v>167</v>
      </c>
      <c r="U99" s="116" t="s">
        <v>221</v>
      </c>
      <c r="V99" s="113">
        <f>Q99+4</f>
        <v>17</v>
      </c>
      <c r="W99" s="114" t="s">
        <v>197</v>
      </c>
      <c r="X99" s="115" t="s">
        <v>152</v>
      </c>
      <c r="Y99" s="115" t="s">
        <v>181</v>
      </c>
      <c r="Z99" s="116" t="s">
        <v>172</v>
      </c>
      <c r="AA99" s="136"/>
    </row>
    <row r="100" spans="1:27" ht="14.25" customHeight="1" x14ac:dyDescent="0.25">
      <c r="A100" s="112" t="s">
        <v>117</v>
      </c>
      <c r="B100" s="113">
        <f>B99+1</f>
        <v>2</v>
      </c>
      <c r="C100" s="121" t="s">
        <v>212</v>
      </c>
      <c r="D100" s="122" t="s">
        <v>150</v>
      </c>
      <c r="E100" s="122" t="s">
        <v>151</v>
      </c>
      <c r="F100" s="123" t="s">
        <v>184</v>
      </c>
      <c r="G100" s="113">
        <f>B100+4</f>
        <v>6</v>
      </c>
      <c r="H100" s="121" t="s">
        <v>233</v>
      </c>
      <c r="I100" s="122" t="s">
        <v>178</v>
      </c>
      <c r="J100" s="122" t="s">
        <v>204</v>
      </c>
      <c r="K100" s="123" t="s">
        <v>198</v>
      </c>
      <c r="L100" s="113">
        <f>G100+4</f>
        <v>10</v>
      </c>
      <c r="M100" s="121" t="s">
        <v>171</v>
      </c>
      <c r="N100" s="122" t="s">
        <v>193</v>
      </c>
      <c r="O100" s="122" t="s">
        <v>226</v>
      </c>
      <c r="P100" s="123" t="s">
        <v>153</v>
      </c>
      <c r="Q100" s="113">
        <f>L100+4</f>
        <v>14</v>
      </c>
      <c r="R100" s="121" t="s">
        <v>187</v>
      </c>
      <c r="S100" s="122" t="s">
        <v>205</v>
      </c>
      <c r="T100" s="122" t="s">
        <v>164</v>
      </c>
      <c r="U100" s="123" t="s">
        <v>222</v>
      </c>
      <c r="V100" s="113">
        <f>Q100+4</f>
        <v>18</v>
      </c>
      <c r="W100" s="121" t="s">
        <v>200</v>
      </c>
      <c r="X100" s="122" t="s">
        <v>148</v>
      </c>
      <c r="Y100" s="122" t="s">
        <v>177</v>
      </c>
      <c r="Z100" s="123" t="s">
        <v>169</v>
      </c>
      <c r="AA100" s="136"/>
    </row>
    <row r="101" spans="1:27" ht="14.25" customHeight="1" x14ac:dyDescent="0.25">
      <c r="A101" s="112" t="s">
        <v>117</v>
      </c>
      <c r="B101" s="113">
        <f>B100+1</f>
        <v>3</v>
      </c>
      <c r="C101" s="121" t="s">
        <v>203</v>
      </c>
      <c r="D101" s="122" t="s">
        <v>154</v>
      </c>
      <c r="E101" s="122" t="s">
        <v>155</v>
      </c>
      <c r="F101" s="123" t="s">
        <v>180</v>
      </c>
      <c r="G101" s="113">
        <f>B101+4</f>
        <v>7</v>
      </c>
      <c r="H101" s="121" t="s">
        <v>230</v>
      </c>
      <c r="I101" s="122" t="s">
        <v>182</v>
      </c>
      <c r="J101" s="122" t="s">
        <v>213</v>
      </c>
      <c r="K101" s="123" t="s">
        <v>195</v>
      </c>
      <c r="L101" s="113">
        <f>G101+4</f>
        <v>11</v>
      </c>
      <c r="M101" s="121" t="s">
        <v>162</v>
      </c>
      <c r="N101" s="122" t="s">
        <v>196</v>
      </c>
      <c r="O101" s="122" t="s">
        <v>227</v>
      </c>
      <c r="P101" s="123" t="s">
        <v>157</v>
      </c>
      <c r="Q101" s="113">
        <f>L101+4</f>
        <v>15</v>
      </c>
      <c r="R101" s="121" t="s">
        <v>175</v>
      </c>
      <c r="S101" s="122" t="s">
        <v>208</v>
      </c>
      <c r="T101" s="122" t="s">
        <v>173</v>
      </c>
      <c r="U101" s="123" t="s">
        <v>223</v>
      </c>
      <c r="V101" s="113">
        <f>Q101+4</f>
        <v>19</v>
      </c>
      <c r="W101" s="121" t="s">
        <v>191</v>
      </c>
      <c r="X101" s="122" t="s">
        <v>160</v>
      </c>
      <c r="Y101" s="122" t="s">
        <v>189</v>
      </c>
      <c r="Z101" s="123" t="s">
        <v>166</v>
      </c>
      <c r="AA101" s="136"/>
    </row>
    <row r="102" spans="1:27" ht="14.25" customHeight="1" thickBot="1" x14ac:dyDescent="0.3">
      <c r="A102" s="112" t="s">
        <v>117</v>
      </c>
      <c r="B102" s="113">
        <f>B101+1</f>
        <v>4</v>
      </c>
      <c r="C102" s="126" t="s">
        <v>206</v>
      </c>
      <c r="D102" s="127" t="s">
        <v>158</v>
      </c>
      <c r="E102" s="127" t="s">
        <v>159</v>
      </c>
      <c r="F102" s="128" t="s">
        <v>176</v>
      </c>
      <c r="G102" s="113">
        <f>B102+4</f>
        <v>8</v>
      </c>
      <c r="H102" s="126" t="s">
        <v>231</v>
      </c>
      <c r="I102" s="127" t="s">
        <v>186</v>
      </c>
      <c r="J102" s="127" t="s">
        <v>210</v>
      </c>
      <c r="K102" s="128" t="s">
        <v>192</v>
      </c>
      <c r="L102" s="113">
        <f>G102+4</f>
        <v>12</v>
      </c>
      <c r="M102" s="126" t="s">
        <v>165</v>
      </c>
      <c r="N102" s="127" t="s">
        <v>199</v>
      </c>
      <c r="O102" s="127" t="s">
        <v>228</v>
      </c>
      <c r="P102" s="128" t="s">
        <v>161</v>
      </c>
      <c r="Q102" s="113">
        <f>L102+4</f>
        <v>16</v>
      </c>
      <c r="R102" s="126" t="s">
        <v>179</v>
      </c>
      <c r="S102" s="127" t="s">
        <v>211</v>
      </c>
      <c r="T102" s="127" t="s">
        <v>170</v>
      </c>
      <c r="U102" s="128" t="s">
        <v>224</v>
      </c>
      <c r="V102" s="113">
        <f>Q102+4</f>
        <v>20</v>
      </c>
      <c r="W102" s="126" t="s">
        <v>194</v>
      </c>
      <c r="X102" s="127" t="s">
        <v>156</v>
      </c>
      <c r="Y102" s="127" t="s">
        <v>185</v>
      </c>
      <c r="Z102" s="128" t="s">
        <v>163</v>
      </c>
      <c r="AA102" s="136"/>
    </row>
    <row r="103" spans="1:27" ht="14.25" hidden="1" customHeight="1" thickBot="1" x14ac:dyDescent="0.3">
      <c r="A103" s="129"/>
      <c r="C103" s="365" t="s">
        <v>113</v>
      </c>
      <c r="D103" s="365"/>
      <c r="E103" s="130">
        <f>E98+1</f>
        <v>3</v>
      </c>
      <c r="F103" s="4" t="s">
        <v>114</v>
      </c>
      <c r="G103" s="113"/>
      <c r="H103" s="131">
        <f>H98</f>
        <v>5</v>
      </c>
      <c r="I103" s="367" t="s">
        <v>115</v>
      </c>
      <c r="J103" s="367"/>
      <c r="K103" s="367"/>
      <c r="L103" s="132"/>
      <c r="M103" s="132" t="s">
        <v>100</v>
      </c>
      <c r="N103" s="131">
        <f>N98+1</f>
        <v>11</v>
      </c>
      <c r="O103" s="367" t="s">
        <v>116</v>
      </c>
      <c r="P103" s="367"/>
      <c r="Q103" s="131"/>
      <c r="R103" s="109" t="s">
        <v>100</v>
      </c>
      <c r="S103" s="355" t="str">
        <f>H103&amp;". / "&amp;E103</f>
        <v>5. / 3</v>
      </c>
      <c r="T103" s="355"/>
      <c r="U103" s="355"/>
      <c r="V103" s="372" t="s">
        <v>234</v>
      </c>
      <c r="W103" s="357"/>
      <c r="X103" s="357"/>
      <c r="Y103" s="357"/>
      <c r="Z103" s="357"/>
      <c r="AA103" s="133"/>
    </row>
    <row r="104" spans="1:27" ht="14.25" hidden="1" customHeight="1" x14ac:dyDescent="0.25">
      <c r="A104" s="112" t="s">
        <v>117</v>
      </c>
      <c r="B104" s="113">
        <v>1</v>
      </c>
      <c r="C104" s="114" t="s">
        <v>184</v>
      </c>
      <c r="D104" s="115" t="s">
        <v>155</v>
      </c>
      <c r="E104" s="115" t="s">
        <v>146</v>
      </c>
      <c r="F104" s="116" t="s">
        <v>206</v>
      </c>
      <c r="G104" s="113">
        <f>B104+4</f>
        <v>5</v>
      </c>
      <c r="H104" s="114" t="s">
        <v>198</v>
      </c>
      <c r="I104" s="115" t="s">
        <v>213</v>
      </c>
      <c r="J104" s="115" t="s">
        <v>174</v>
      </c>
      <c r="K104" s="116" t="s">
        <v>231</v>
      </c>
      <c r="L104" s="113">
        <f>G104+4</f>
        <v>9</v>
      </c>
      <c r="M104" s="114" t="s">
        <v>153</v>
      </c>
      <c r="N104" s="115" t="s">
        <v>227</v>
      </c>
      <c r="O104" s="115" t="s">
        <v>190</v>
      </c>
      <c r="P104" s="116" t="s">
        <v>165</v>
      </c>
      <c r="Q104" s="113">
        <f>L104+4</f>
        <v>13</v>
      </c>
      <c r="R104" s="114" t="s">
        <v>222</v>
      </c>
      <c r="S104" s="115" t="s">
        <v>173</v>
      </c>
      <c r="T104" s="115" t="s">
        <v>202</v>
      </c>
      <c r="U104" s="116" t="s">
        <v>179</v>
      </c>
      <c r="V104" s="113">
        <f>Q104+4</f>
        <v>17</v>
      </c>
      <c r="W104" s="114" t="s">
        <v>169</v>
      </c>
      <c r="X104" s="115" t="s">
        <v>189</v>
      </c>
      <c r="Y104" s="115" t="s">
        <v>152</v>
      </c>
      <c r="Z104" s="116" t="s">
        <v>194</v>
      </c>
      <c r="AA104" s="136"/>
    </row>
    <row r="105" spans="1:27" ht="14.25" hidden="1" customHeight="1" x14ac:dyDescent="0.25">
      <c r="A105" s="112" t="s">
        <v>117</v>
      </c>
      <c r="B105" s="113">
        <f>B104+1</f>
        <v>2</v>
      </c>
      <c r="C105" s="121" t="s">
        <v>188</v>
      </c>
      <c r="D105" s="122" t="s">
        <v>159</v>
      </c>
      <c r="E105" s="122" t="s">
        <v>150</v>
      </c>
      <c r="F105" s="123" t="s">
        <v>203</v>
      </c>
      <c r="G105" s="113">
        <f>B105+4</f>
        <v>6</v>
      </c>
      <c r="H105" s="121" t="s">
        <v>201</v>
      </c>
      <c r="I105" s="122" t="s">
        <v>210</v>
      </c>
      <c r="J105" s="122" t="s">
        <v>178</v>
      </c>
      <c r="K105" s="123" t="s">
        <v>230</v>
      </c>
      <c r="L105" s="113">
        <f>G105+4</f>
        <v>10</v>
      </c>
      <c r="M105" s="121" t="s">
        <v>149</v>
      </c>
      <c r="N105" s="122" t="s">
        <v>228</v>
      </c>
      <c r="O105" s="122" t="s">
        <v>193</v>
      </c>
      <c r="P105" s="123" t="s">
        <v>162</v>
      </c>
      <c r="Q105" s="113">
        <f>L105+4</f>
        <v>14</v>
      </c>
      <c r="R105" s="121" t="s">
        <v>221</v>
      </c>
      <c r="S105" s="122" t="s">
        <v>170</v>
      </c>
      <c r="T105" s="122" t="s">
        <v>205</v>
      </c>
      <c r="U105" s="123" t="s">
        <v>175</v>
      </c>
      <c r="V105" s="113">
        <f>Q105+4</f>
        <v>18</v>
      </c>
      <c r="W105" s="121" t="s">
        <v>172</v>
      </c>
      <c r="X105" s="122" t="s">
        <v>185</v>
      </c>
      <c r="Y105" s="122" t="s">
        <v>148</v>
      </c>
      <c r="Z105" s="123" t="s">
        <v>191</v>
      </c>
      <c r="AA105" s="136"/>
    </row>
    <row r="106" spans="1:27" ht="14.25" hidden="1" customHeight="1" x14ac:dyDescent="0.25">
      <c r="A106" s="112" t="s">
        <v>117</v>
      </c>
      <c r="B106" s="113">
        <f>B105+1</f>
        <v>3</v>
      </c>
      <c r="C106" s="121" t="s">
        <v>176</v>
      </c>
      <c r="D106" s="122" t="s">
        <v>147</v>
      </c>
      <c r="E106" s="122" t="s">
        <v>154</v>
      </c>
      <c r="F106" s="123" t="s">
        <v>212</v>
      </c>
      <c r="G106" s="113">
        <f>B106+4</f>
        <v>7</v>
      </c>
      <c r="H106" s="121" t="s">
        <v>192</v>
      </c>
      <c r="I106" s="122" t="s">
        <v>207</v>
      </c>
      <c r="J106" s="122" t="s">
        <v>182</v>
      </c>
      <c r="K106" s="123" t="s">
        <v>233</v>
      </c>
      <c r="L106" s="113">
        <f>G106+4</f>
        <v>11</v>
      </c>
      <c r="M106" s="121" t="s">
        <v>161</v>
      </c>
      <c r="N106" s="122" t="s">
        <v>225</v>
      </c>
      <c r="O106" s="122" t="s">
        <v>196</v>
      </c>
      <c r="P106" s="123" t="s">
        <v>171</v>
      </c>
      <c r="Q106" s="113">
        <f>L106+4</f>
        <v>15</v>
      </c>
      <c r="R106" s="121" t="s">
        <v>224</v>
      </c>
      <c r="S106" s="122" t="s">
        <v>167</v>
      </c>
      <c r="T106" s="122" t="s">
        <v>208</v>
      </c>
      <c r="U106" s="123" t="s">
        <v>187</v>
      </c>
      <c r="V106" s="113">
        <f>Q106+4</f>
        <v>19</v>
      </c>
      <c r="W106" s="121" t="s">
        <v>163</v>
      </c>
      <c r="X106" s="122" t="s">
        <v>181</v>
      </c>
      <c r="Y106" s="122" t="s">
        <v>160</v>
      </c>
      <c r="Z106" s="123" t="s">
        <v>200</v>
      </c>
      <c r="AA106" s="136"/>
    </row>
    <row r="107" spans="1:27" ht="14.25" hidden="1" customHeight="1" thickBot="1" x14ac:dyDescent="0.3">
      <c r="A107" s="112" t="s">
        <v>117</v>
      </c>
      <c r="B107" s="113">
        <f>B106+1</f>
        <v>4</v>
      </c>
      <c r="C107" s="126" t="s">
        <v>180</v>
      </c>
      <c r="D107" s="127" t="s">
        <v>151</v>
      </c>
      <c r="E107" s="127" t="s">
        <v>158</v>
      </c>
      <c r="F107" s="128" t="s">
        <v>209</v>
      </c>
      <c r="G107" s="113">
        <f>B107+4</f>
        <v>8</v>
      </c>
      <c r="H107" s="126" t="s">
        <v>195</v>
      </c>
      <c r="I107" s="127" t="s">
        <v>204</v>
      </c>
      <c r="J107" s="127" t="s">
        <v>186</v>
      </c>
      <c r="K107" s="128" t="s">
        <v>232</v>
      </c>
      <c r="L107" s="113">
        <f>G107+4</f>
        <v>12</v>
      </c>
      <c r="M107" s="126" t="s">
        <v>157</v>
      </c>
      <c r="N107" s="127" t="s">
        <v>226</v>
      </c>
      <c r="O107" s="127" t="s">
        <v>199</v>
      </c>
      <c r="P107" s="128" t="s">
        <v>168</v>
      </c>
      <c r="Q107" s="113">
        <f>L107+4</f>
        <v>16</v>
      </c>
      <c r="R107" s="126" t="s">
        <v>223</v>
      </c>
      <c r="S107" s="127" t="s">
        <v>164</v>
      </c>
      <c r="T107" s="127" t="s">
        <v>211</v>
      </c>
      <c r="U107" s="128" t="s">
        <v>183</v>
      </c>
      <c r="V107" s="113">
        <f>Q107+4</f>
        <v>20</v>
      </c>
      <c r="W107" s="126" t="s">
        <v>166</v>
      </c>
      <c r="X107" s="127" t="s">
        <v>177</v>
      </c>
      <c r="Y107" s="127" t="s">
        <v>156</v>
      </c>
      <c r="Z107" s="128" t="s">
        <v>197</v>
      </c>
      <c r="AA107" s="136"/>
    </row>
    <row r="108" spans="1:27" ht="14.25" hidden="1" customHeight="1" thickBot="1" x14ac:dyDescent="0.3">
      <c r="A108" s="129"/>
      <c r="C108" s="365" t="s">
        <v>113</v>
      </c>
      <c r="D108" s="365"/>
      <c r="E108" s="130">
        <f>E103+1</f>
        <v>4</v>
      </c>
      <c r="F108" s="4" t="s">
        <v>114</v>
      </c>
      <c r="G108" s="113"/>
      <c r="H108" s="131">
        <f>H103</f>
        <v>5</v>
      </c>
      <c r="I108" s="367" t="s">
        <v>115</v>
      </c>
      <c r="J108" s="367"/>
      <c r="K108" s="367"/>
      <c r="L108" s="132"/>
      <c r="M108" s="132" t="s">
        <v>100</v>
      </c>
      <c r="N108" s="131">
        <f>N103+1</f>
        <v>12</v>
      </c>
      <c r="O108" s="367" t="s">
        <v>116</v>
      </c>
      <c r="P108" s="367"/>
      <c r="Q108" s="131"/>
      <c r="R108" s="109" t="s">
        <v>100</v>
      </c>
      <c r="S108" s="355" t="str">
        <f>H108&amp;". / "&amp;E108</f>
        <v>5. / 4</v>
      </c>
      <c r="T108" s="355"/>
      <c r="U108" s="355"/>
      <c r="V108" s="372" t="s">
        <v>234</v>
      </c>
      <c r="W108" s="357"/>
      <c r="X108" s="357"/>
      <c r="Y108" s="357"/>
      <c r="Z108" s="357"/>
      <c r="AA108" s="133"/>
    </row>
    <row r="109" spans="1:27" ht="14.25" hidden="1" customHeight="1" x14ac:dyDescent="0.25">
      <c r="A109" s="112" t="s">
        <v>117</v>
      </c>
      <c r="B109" s="113">
        <v>1</v>
      </c>
      <c r="C109" s="114" t="s">
        <v>159</v>
      </c>
      <c r="D109" s="115" t="s">
        <v>180</v>
      </c>
      <c r="E109" s="115" t="s">
        <v>212</v>
      </c>
      <c r="F109" s="116" t="s">
        <v>146</v>
      </c>
      <c r="G109" s="113">
        <f>B109+4</f>
        <v>5</v>
      </c>
      <c r="H109" s="114" t="s">
        <v>210</v>
      </c>
      <c r="I109" s="115" t="s">
        <v>195</v>
      </c>
      <c r="J109" s="115" t="s">
        <v>233</v>
      </c>
      <c r="K109" s="116" t="s">
        <v>174</v>
      </c>
      <c r="L109" s="113">
        <f>G109+4</f>
        <v>9</v>
      </c>
      <c r="M109" s="114" t="s">
        <v>228</v>
      </c>
      <c r="N109" s="115" t="s">
        <v>157</v>
      </c>
      <c r="O109" s="115" t="s">
        <v>171</v>
      </c>
      <c r="P109" s="116" t="s">
        <v>190</v>
      </c>
      <c r="Q109" s="113">
        <f>L109+4</f>
        <v>13</v>
      </c>
      <c r="R109" s="114" t="s">
        <v>170</v>
      </c>
      <c r="S109" s="115" t="s">
        <v>223</v>
      </c>
      <c r="T109" s="115" t="s">
        <v>187</v>
      </c>
      <c r="U109" s="116" t="s">
        <v>202</v>
      </c>
      <c r="V109" s="113">
        <f>Q109+4</f>
        <v>17</v>
      </c>
      <c r="W109" s="114" t="s">
        <v>185</v>
      </c>
      <c r="X109" s="115" t="s">
        <v>166</v>
      </c>
      <c r="Y109" s="115" t="s">
        <v>200</v>
      </c>
      <c r="Z109" s="116" t="s">
        <v>152</v>
      </c>
      <c r="AA109" s="136"/>
    </row>
    <row r="110" spans="1:27" ht="14.25" hidden="1" customHeight="1" x14ac:dyDescent="0.25">
      <c r="A110" s="112" t="s">
        <v>117</v>
      </c>
      <c r="B110" s="113">
        <f>B109+1</f>
        <v>2</v>
      </c>
      <c r="C110" s="121" t="s">
        <v>155</v>
      </c>
      <c r="D110" s="122" t="s">
        <v>176</v>
      </c>
      <c r="E110" s="122" t="s">
        <v>209</v>
      </c>
      <c r="F110" s="123" t="s">
        <v>150</v>
      </c>
      <c r="G110" s="113">
        <f>B110+4</f>
        <v>6</v>
      </c>
      <c r="H110" s="121" t="s">
        <v>213</v>
      </c>
      <c r="I110" s="122" t="s">
        <v>192</v>
      </c>
      <c r="J110" s="122" t="s">
        <v>232</v>
      </c>
      <c r="K110" s="123" t="s">
        <v>178</v>
      </c>
      <c r="L110" s="113">
        <f>G110+4</f>
        <v>10</v>
      </c>
      <c r="M110" s="121" t="s">
        <v>227</v>
      </c>
      <c r="N110" s="122" t="s">
        <v>161</v>
      </c>
      <c r="O110" s="122" t="s">
        <v>168</v>
      </c>
      <c r="P110" s="123" t="s">
        <v>193</v>
      </c>
      <c r="Q110" s="113">
        <f>L110+4</f>
        <v>14</v>
      </c>
      <c r="R110" s="121" t="s">
        <v>173</v>
      </c>
      <c r="S110" s="122" t="s">
        <v>224</v>
      </c>
      <c r="T110" s="122" t="s">
        <v>183</v>
      </c>
      <c r="U110" s="123" t="s">
        <v>205</v>
      </c>
      <c r="V110" s="113">
        <f>Q110+4</f>
        <v>18</v>
      </c>
      <c r="W110" s="121" t="s">
        <v>189</v>
      </c>
      <c r="X110" s="122" t="s">
        <v>163</v>
      </c>
      <c r="Y110" s="122" t="s">
        <v>197</v>
      </c>
      <c r="Z110" s="123" t="s">
        <v>148</v>
      </c>
      <c r="AA110" s="136"/>
    </row>
    <row r="111" spans="1:27" ht="14.25" hidden="1" customHeight="1" x14ac:dyDescent="0.25">
      <c r="A111" s="112" t="s">
        <v>117</v>
      </c>
      <c r="B111" s="113">
        <f>B110+1</f>
        <v>3</v>
      </c>
      <c r="C111" s="121" t="s">
        <v>151</v>
      </c>
      <c r="D111" s="122" t="s">
        <v>188</v>
      </c>
      <c r="E111" s="122" t="s">
        <v>206</v>
      </c>
      <c r="F111" s="123" t="s">
        <v>154</v>
      </c>
      <c r="G111" s="113">
        <f>B111+4</f>
        <v>7</v>
      </c>
      <c r="H111" s="121" t="s">
        <v>204</v>
      </c>
      <c r="I111" s="122" t="s">
        <v>201</v>
      </c>
      <c r="J111" s="122" t="s">
        <v>231</v>
      </c>
      <c r="K111" s="123" t="s">
        <v>182</v>
      </c>
      <c r="L111" s="113">
        <f>G111+4</f>
        <v>11</v>
      </c>
      <c r="M111" s="121" t="s">
        <v>226</v>
      </c>
      <c r="N111" s="122" t="s">
        <v>149</v>
      </c>
      <c r="O111" s="122" t="s">
        <v>165</v>
      </c>
      <c r="P111" s="123" t="s">
        <v>196</v>
      </c>
      <c r="Q111" s="113">
        <f>L111+4</f>
        <v>15</v>
      </c>
      <c r="R111" s="121" t="s">
        <v>164</v>
      </c>
      <c r="S111" s="122" t="s">
        <v>221</v>
      </c>
      <c r="T111" s="122" t="s">
        <v>179</v>
      </c>
      <c r="U111" s="123" t="s">
        <v>208</v>
      </c>
      <c r="V111" s="113">
        <f>Q111+4</f>
        <v>19</v>
      </c>
      <c r="W111" s="121" t="s">
        <v>177</v>
      </c>
      <c r="X111" s="122" t="s">
        <v>172</v>
      </c>
      <c r="Y111" s="122" t="s">
        <v>194</v>
      </c>
      <c r="Z111" s="123" t="s">
        <v>160</v>
      </c>
      <c r="AA111" s="136"/>
    </row>
    <row r="112" spans="1:27" ht="14.25" hidden="1" customHeight="1" thickBot="1" x14ac:dyDescent="0.3">
      <c r="A112" s="112" t="s">
        <v>117</v>
      </c>
      <c r="B112" s="113">
        <f>B111+1</f>
        <v>4</v>
      </c>
      <c r="C112" s="126" t="s">
        <v>147</v>
      </c>
      <c r="D112" s="127" t="s">
        <v>184</v>
      </c>
      <c r="E112" s="127" t="s">
        <v>203</v>
      </c>
      <c r="F112" s="128" t="s">
        <v>158</v>
      </c>
      <c r="G112" s="113">
        <f>B112+4</f>
        <v>8</v>
      </c>
      <c r="H112" s="126" t="s">
        <v>207</v>
      </c>
      <c r="I112" s="127" t="s">
        <v>198</v>
      </c>
      <c r="J112" s="127" t="s">
        <v>230</v>
      </c>
      <c r="K112" s="128" t="s">
        <v>186</v>
      </c>
      <c r="L112" s="113">
        <f>G112+4</f>
        <v>12</v>
      </c>
      <c r="M112" s="126" t="s">
        <v>225</v>
      </c>
      <c r="N112" s="127" t="s">
        <v>153</v>
      </c>
      <c r="O112" s="127" t="s">
        <v>162</v>
      </c>
      <c r="P112" s="128" t="s">
        <v>199</v>
      </c>
      <c r="Q112" s="113">
        <f>L112+4</f>
        <v>16</v>
      </c>
      <c r="R112" s="126" t="s">
        <v>167</v>
      </c>
      <c r="S112" s="127" t="s">
        <v>222</v>
      </c>
      <c r="T112" s="127" t="s">
        <v>175</v>
      </c>
      <c r="U112" s="128" t="s">
        <v>211</v>
      </c>
      <c r="V112" s="113">
        <f>Q112+4</f>
        <v>20</v>
      </c>
      <c r="W112" s="126" t="s">
        <v>181</v>
      </c>
      <c r="X112" s="127" t="s">
        <v>169</v>
      </c>
      <c r="Y112" s="127" t="s">
        <v>191</v>
      </c>
      <c r="Z112" s="128" t="s">
        <v>156</v>
      </c>
      <c r="AA112" s="136"/>
    </row>
    <row r="113" spans="1:27" s="33" customFormat="1" ht="7.5" customHeight="1" thickBot="1" x14ac:dyDescent="0.3">
      <c r="A113" s="368"/>
      <c r="B113" s="369"/>
      <c r="C113" s="369"/>
      <c r="D113" s="369"/>
      <c r="E113" s="369"/>
      <c r="F113" s="369"/>
      <c r="G113" s="369"/>
      <c r="H113" s="369"/>
      <c r="I113" s="369"/>
      <c r="J113" s="369"/>
      <c r="K113" s="369"/>
      <c r="L113" s="369"/>
      <c r="M113" s="370"/>
      <c r="N113" s="370"/>
      <c r="O113" s="370"/>
      <c r="P113" s="370"/>
      <c r="Q113" s="370"/>
      <c r="R113" s="370"/>
      <c r="S113" s="370"/>
      <c r="T113" s="370"/>
      <c r="U113" s="370"/>
      <c r="V113" s="370"/>
      <c r="W113" s="370"/>
      <c r="X113" s="370"/>
      <c r="Y113" s="370"/>
      <c r="Z113" s="370"/>
      <c r="AA113" s="371"/>
    </row>
    <row r="114" spans="1:27" ht="14.25" hidden="1" customHeight="1" thickBot="1" x14ac:dyDescent="0.3">
      <c r="A114" s="104"/>
      <c r="B114" s="105"/>
      <c r="C114" s="357" t="s">
        <v>113</v>
      </c>
      <c r="D114" s="357"/>
      <c r="E114" s="106">
        <v>1</v>
      </c>
      <c r="F114" s="107" t="s">
        <v>114</v>
      </c>
      <c r="G114" s="108"/>
      <c r="H114" s="109">
        <f>H108+1</f>
        <v>6</v>
      </c>
      <c r="I114" s="366" t="s">
        <v>115</v>
      </c>
      <c r="J114" s="366"/>
      <c r="K114" s="366"/>
      <c r="L114" s="110"/>
      <c r="M114" s="110" t="s">
        <v>100</v>
      </c>
      <c r="N114" s="109">
        <f>N108+1</f>
        <v>13</v>
      </c>
      <c r="O114" s="366" t="s">
        <v>116</v>
      </c>
      <c r="P114" s="366"/>
      <c r="Q114" s="109"/>
      <c r="R114" s="109" t="s">
        <v>100</v>
      </c>
      <c r="S114" s="355" t="str">
        <f>H114&amp;". / "&amp;E114</f>
        <v>6. / 1</v>
      </c>
      <c r="T114" s="355"/>
      <c r="U114" s="355"/>
      <c r="V114" s="356" t="s">
        <v>234</v>
      </c>
      <c r="W114" s="357"/>
      <c r="X114" s="357"/>
      <c r="Y114" s="357"/>
      <c r="Z114" s="357"/>
      <c r="AA114" s="111"/>
    </row>
    <row r="115" spans="1:27" ht="14.25" hidden="1" customHeight="1" x14ac:dyDescent="0.25">
      <c r="A115" s="112" t="s">
        <v>117</v>
      </c>
      <c r="B115" s="113">
        <f>$B$10</f>
        <v>1</v>
      </c>
      <c r="C115" s="114" t="s">
        <v>146</v>
      </c>
      <c r="D115" s="115" t="s">
        <v>199</v>
      </c>
      <c r="E115" s="115" t="s">
        <v>208</v>
      </c>
      <c r="F115" s="116" t="s">
        <v>148</v>
      </c>
      <c r="G115" s="113">
        <f>B115+5</f>
        <v>6</v>
      </c>
      <c r="H115" s="114" t="s">
        <v>166</v>
      </c>
      <c r="I115" s="115" t="s">
        <v>198</v>
      </c>
      <c r="J115" s="115" t="s">
        <v>149</v>
      </c>
      <c r="K115" s="116" t="s">
        <v>224</v>
      </c>
      <c r="L115" s="113">
        <f>G115+5</f>
        <v>11</v>
      </c>
      <c r="M115" s="114" t="s">
        <v>170</v>
      </c>
      <c r="N115" s="115" t="s">
        <v>147</v>
      </c>
      <c r="O115" s="115" t="s">
        <v>204</v>
      </c>
      <c r="P115" s="116" t="s">
        <v>227</v>
      </c>
      <c r="Q115" s="113">
        <f>L115+5</f>
        <v>16</v>
      </c>
      <c r="R115" s="114" t="s">
        <v>171</v>
      </c>
      <c r="S115" s="115" t="s">
        <v>191</v>
      </c>
      <c r="T115" s="115" t="s">
        <v>206</v>
      </c>
      <c r="U115" s="116" t="s">
        <v>232</v>
      </c>
      <c r="AA115" s="120"/>
    </row>
    <row r="116" spans="1:27" ht="14.25" hidden="1" customHeight="1" x14ac:dyDescent="0.25">
      <c r="A116" s="112" t="s">
        <v>117</v>
      </c>
      <c r="B116" s="113">
        <f>B115+1</f>
        <v>2</v>
      </c>
      <c r="C116" s="121" t="s">
        <v>174</v>
      </c>
      <c r="D116" s="122" t="s">
        <v>150</v>
      </c>
      <c r="E116" s="122" t="s">
        <v>160</v>
      </c>
      <c r="F116" s="123" t="s">
        <v>211</v>
      </c>
      <c r="G116" s="113">
        <f>G115+1</f>
        <v>7</v>
      </c>
      <c r="H116" s="121" t="s">
        <v>180</v>
      </c>
      <c r="I116" s="122" t="s">
        <v>163</v>
      </c>
      <c r="J116" s="122" t="s">
        <v>221</v>
      </c>
      <c r="K116" s="123" t="s">
        <v>153</v>
      </c>
      <c r="L116" s="113">
        <f>L115+1</f>
        <v>12</v>
      </c>
      <c r="M116" s="121" t="s">
        <v>185</v>
      </c>
      <c r="N116" s="122" t="s">
        <v>173</v>
      </c>
      <c r="O116" s="122" t="s">
        <v>226</v>
      </c>
      <c r="P116" s="123" t="s">
        <v>207</v>
      </c>
      <c r="Q116" s="113">
        <f>Q115+1</f>
        <v>17</v>
      </c>
      <c r="R116" s="121" t="s">
        <v>187</v>
      </c>
      <c r="S116" s="122" t="s">
        <v>168</v>
      </c>
      <c r="T116" s="122" t="s">
        <v>231</v>
      </c>
      <c r="U116" s="123" t="s">
        <v>203</v>
      </c>
      <c r="AA116" s="120"/>
    </row>
    <row r="117" spans="1:27" ht="14.25" hidden="1" customHeight="1" x14ac:dyDescent="0.25">
      <c r="A117" s="112" t="s">
        <v>117</v>
      </c>
      <c r="B117" s="113">
        <f>B116+1</f>
        <v>3</v>
      </c>
      <c r="C117" s="121" t="s">
        <v>190</v>
      </c>
      <c r="D117" s="122" t="s">
        <v>156</v>
      </c>
      <c r="E117" s="122" t="s">
        <v>154</v>
      </c>
      <c r="F117" s="123" t="s">
        <v>178</v>
      </c>
      <c r="G117" s="113">
        <f>G116+1</f>
        <v>8</v>
      </c>
      <c r="H117" s="121" t="s">
        <v>195</v>
      </c>
      <c r="I117" s="122" t="s">
        <v>222</v>
      </c>
      <c r="J117" s="122" t="s">
        <v>172</v>
      </c>
      <c r="K117" s="123" t="s">
        <v>176</v>
      </c>
      <c r="L117" s="113">
        <f>L116+1</f>
        <v>13</v>
      </c>
      <c r="M117" s="121" t="s">
        <v>159</v>
      </c>
      <c r="N117" s="122" t="s">
        <v>225</v>
      </c>
      <c r="O117" s="122" t="s">
        <v>164</v>
      </c>
      <c r="P117" s="123" t="s">
        <v>189</v>
      </c>
      <c r="Q117" s="113">
        <f>Q116+1</f>
        <v>18</v>
      </c>
      <c r="R117" s="121" t="s">
        <v>200</v>
      </c>
      <c r="S117" s="122" t="s">
        <v>230</v>
      </c>
      <c r="T117" s="122" t="s">
        <v>165</v>
      </c>
      <c r="U117" s="123" t="s">
        <v>183</v>
      </c>
      <c r="AA117" s="120"/>
    </row>
    <row r="118" spans="1:27" ht="14.25" hidden="1" customHeight="1" x14ac:dyDescent="0.25">
      <c r="A118" s="112" t="s">
        <v>117</v>
      </c>
      <c r="B118" s="113">
        <f>B117+1</f>
        <v>4</v>
      </c>
      <c r="C118" s="121" t="s">
        <v>202</v>
      </c>
      <c r="D118" s="122" t="s">
        <v>193</v>
      </c>
      <c r="E118" s="122" t="s">
        <v>182</v>
      </c>
      <c r="F118" s="123" t="s">
        <v>158</v>
      </c>
      <c r="G118" s="113">
        <f>G117+1</f>
        <v>9</v>
      </c>
      <c r="H118" s="121" t="s">
        <v>157</v>
      </c>
      <c r="I118" s="122" t="s">
        <v>192</v>
      </c>
      <c r="J118" s="122" t="s">
        <v>188</v>
      </c>
      <c r="K118" s="123" t="s">
        <v>169</v>
      </c>
      <c r="L118" s="113">
        <f>L117+1</f>
        <v>14</v>
      </c>
      <c r="M118" s="121" t="s">
        <v>210</v>
      </c>
      <c r="N118" s="122" t="s">
        <v>155</v>
      </c>
      <c r="O118" s="122" t="s">
        <v>177</v>
      </c>
      <c r="P118" s="123" t="s">
        <v>167</v>
      </c>
      <c r="Q118" s="113">
        <f>Q117+1</f>
        <v>19</v>
      </c>
      <c r="R118" s="121" t="s">
        <v>212</v>
      </c>
      <c r="S118" s="122" t="s">
        <v>197</v>
      </c>
      <c r="T118" s="122" t="s">
        <v>179</v>
      </c>
      <c r="U118" s="123" t="s">
        <v>162</v>
      </c>
      <c r="AA118" s="120"/>
    </row>
    <row r="119" spans="1:27" ht="14.25" hidden="1" customHeight="1" thickBot="1" x14ac:dyDescent="0.3">
      <c r="A119" s="112" t="s">
        <v>117</v>
      </c>
      <c r="B119" s="113">
        <f>B118+1</f>
        <v>5</v>
      </c>
      <c r="C119" s="126" t="s">
        <v>152</v>
      </c>
      <c r="D119" s="127" t="s">
        <v>186</v>
      </c>
      <c r="E119" s="127" t="s">
        <v>196</v>
      </c>
      <c r="F119" s="128" t="s">
        <v>205</v>
      </c>
      <c r="G119" s="113">
        <f>G118+1</f>
        <v>10</v>
      </c>
      <c r="H119" s="126" t="s">
        <v>223</v>
      </c>
      <c r="I119" s="127" t="s">
        <v>184</v>
      </c>
      <c r="J119" s="127" t="s">
        <v>201</v>
      </c>
      <c r="K119" s="128" t="s">
        <v>161</v>
      </c>
      <c r="L119" s="113">
        <f>L118+1</f>
        <v>15</v>
      </c>
      <c r="M119" s="126" t="s">
        <v>228</v>
      </c>
      <c r="N119" s="127" t="s">
        <v>181</v>
      </c>
      <c r="O119" s="127" t="s">
        <v>151</v>
      </c>
      <c r="P119" s="128" t="s">
        <v>213</v>
      </c>
      <c r="Q119" s="113">
        <f>Q118+1</f>
        <v>20</v>
      </c>
      <c r="R119" s="126" t="s">
        <v>233</v>
      </c>
      <c r="S119" s="127" t="s">
        <v>175</v>
      </c>
      <c r="T119" s="127" t="s">
        <v>194</v>
      </c>
      <c r="U119" s="128" t="s">
        <v>209</v>
      </c>
      <c r="AA119" s="133"/>
    </row>
    <row r="120" spans="1:27" ht="14.25" hidden="1" customHeight="1" thickBot="1" x14ac:dyDescent="0.3">
      <c r="A120" s="129"/>
      <c r="C120" s="365" t="s">
        <v>113</v>
      </c>
      <c r="D120" s="365"/>
      <c r="E120" s="130">
        <v>1</v>
      </c>
      <c r="F120" s="4" t="s">
        <v>114</v>
      </c>
      <c r="G120" s="113"/>
      <c r="H120" s="131">
        <f>H114</f>
        <v>6</v>
      </c>
      <c r="I120" s="367" t="s">
        <v>115</v>
      </c>
      <c r="J120" s="367"/>
      <c r="K120" s="367"/>
      <c r="L120" s="132"/>
      <c r="M120" s="132" t="s">
        <v>100</v>
      </c>
      <c r="N120" s="131">
        <f>N114+1</f>
        <v>14</v>
      </c>
      <c r="O120" s="367" t="s">
        <v>116</v>
      </c>
      <c r="P120" s="367"/>
      <c r="Q120" s="131"/>
      <c r="R120" s="109" t="s">
        <v>100</v>
      </c>
      <c r="S120" s="355" t="str">
        <f>H120&amp;". / "&amp;E120</f>
        <v>6. / 1</v>
      </c>
      <c r="T120" s="355"/>
      <c r="U120" s="355"/>
      <c r="V120" s="372" t="s">
        <v>234</v>
      </c>
      <c r="W120" s="365"/>
      <c r="X120" s="365"/>
      <c r="Y120" s="365"/>
      <c r="Z120" s="365"/>
      <c r="AA120" s="120"/>
    </row>
    <row r="121" spans="1:27" ht="14.25" hidden="1" customHeight="1" x14ac:dyDescent="0.25">
      <c r="A121" s="112" t="s">
        <v>117</v>
      </c>
      <c r="B121" s="113">
        <f>$B$10</f>
        <v>1</v>
      </c>
      <c r="C121" s="114" t="s">
        <v>150</v>
      </c>
      <c r="D121" s="115" t="s">
        <v>208</v>
      </c>
      <c r="E121" s="115" t="s">
        <v>186</v>
      </c>
      <c r="F121" s="116" t="s">
        <v>190</v>
      </c>
      <c r="G121" s="113">
        <f>B121+5</f>
        <v>6</v>
      </c>
      <c r="H121" s="114" t="s">
        <v>163</v>
      </c>
      <c r="I121" s="115" t="s">
        <v>149</v>
      </c>
      <c r="J121" s="115" t="s">
        <v>184</v>
      </c>
      <c r="K121" s="116" t="s">
        <v>195</v>
      </c>
      <c r="L121" s="113">
        <f>G121+5</f>
        <v>11</v>
      </c>
      <c r="M121" s="114" t="s">
        <v>173</v>
      </c>
      <c r="N121" s="115" t="s">
        <v>204</v>
      </c>
      <c r="O121" s="115" t="s">
        <v>181</v>
      </c>
      <c r="P121" s="116" t="s">
        <v>159</v>
      </c>
      <c r="Q121" s="113">
        <f>L121+5</f>
        <v>16</v>
      </c>
      <c r="R121" s="114" t="s">
        <v>168</v>
      </c>
      <c r="S121" s="115" t="s">
        <v>206</v>
      </c>
      <c r="T121" s="115" t="s">
        <v>175</v>
      </c>
      <c r="U121" s="116" t="s">
        <v>200</v>
      </c>
      <c r="AA121" s="120"/>
    </row>
    <row r="122" spans="1:27" ht="14.25" hidden="1" customHeight="1" x14ac:dyDescent="0.25">
      <c r="A122" s="112" t="s">
        <v>117</v>
      </c>
      <c r="B122" s="113">
        <f>B121+1</f>
        <v>2</v>
      </c>
      <c r="C122" s="121" t="s">
        <v>178</v>
      </c>
      <c r="D122" s="122" t="s">
        <v>202</v>
      </c>
      <c r="E122" s="122" t="s">
        <v>199</v>
      </c>
      <c r="F122" s="123" t="s">
        <v>160</v>
      </c>
      <c r="G122" s="113">
        <f>G121+1</f>
        <v>7</v>
      </c>
      <c r="H122" s="121" t="s">
        <v>176</v>
      </c>
      <c r="I122" s="122" t="s">
        <v>157</v>
      </c>
      <c r="J122" s="122" t="s">
        <v>198</v>
      </c>
      <c r="K122" s="123" t="s">
        <v>221</v>
      </c>
      <c r="L122" s="113">
        <f>L121+1</f>
        <v>12</v>
      </c>
      <c r="M122" s="121" t="s">
        <v>189</v>
      </c>
      <c r="N122" s="122" t="s">
        <v>210</v>
      </c>
      <c r="O122" s="122" t="s">
        <v>147</v>
      </c>
      <c r="P122" s="123" t="s">
        <v>226</v>
      </c>
      <c r="Q122" s="113">
        <f>Q121+1</f>
        <v>17</v>
      </c>
      <c r="R122" s="121" t="s">
        <v>183</v>
      </c>
      <c r="S122" s="122" t="s">
        <v>212</v>
      </c>
      <c r="T122" s="122" t="s">
        <v>191</v>
      </c>
      <c r="U122" s="123" t="s">
        <v>231</v>
      </c>
      <c r="AA122" s="120"/>
    </row>
    <row r="123" spans="1:27" ht="14.25" hidden="1" customHeight="1" x14ac:dyDescent="0.25">
      <c r="A123" s="112" t="s">
        <v>117</v>
      </c>
      <c r="B123" s="113">
        <f>B122+1</f>
        <v>3</v>
      </c>
      <c r="C123" s="121" t="s">
        <v>193</v>
      </c>
      <c r="D123" s="122" t="s">
        <v>152</v>
      </c>
      <c r="E123" s="122" t="s">
        <v>211</v>
      </c>
      <c r="F123" s="123" t="s">
        <v>154</v>
      </c>
      <c r="G123" s="113">
        <f>G122+1</f>
        <v>8</v>
      </c>
      <c r="H123" s="121" t="s">
        <v>192</v>
      </c>
      <c r="I123" s="122" t="s">
        <v>223</v>
      </c>
      <c r="J123" s="122" t="s">
        <v>153</v>
      </c>
      <c r="K123" s="123" t="s">
        <v>172</v>
      </c>
      <c r="L123" s="113">
        <f>L122+1</f>
        <v>13</v>
      </c>
      <c r="M123" s="121" t="s">
        <v>155</v>
      </c>
      <c r="N123" s="122" t="s">
        <v>228</v>
      </c>
      <c r="O123" s="122" t="s">
        <v>207</v>
      </c>
      <c r="P123" s="123" t="s">
        <v>164</v>
      </c>
      <c r="Q123" s="113">
        <f>Q122+1</f>
        <v>18</v>
      </c>
      <c r="R123" s="121" t="s">
        <v>197</v>
      </c>
      <c r="S123" s="122" t="s">
        <v>233</v>
      </c>
      <c r="T123" s="122" t="s">
        <v>203</v>
      </c>
      <c r="U123" s="123" t="s">
        <v>165</v>
      </c>
      <c r="AA123" s="120"/>
    </row>
    <row r="124" spans="1:27" ht="14.25" hidden="1" customHeight="1" x14ac:dyDescent="0.25">
      <c r="A124" s="112" t="s">
        <v>117</v>
      </c>
      <c r="B124" s="113">
        <f>B123+1</f>
        <v>4</v>
      </c>
      <c r="C124" s="121" t="s">
        <v>205</v>
      </c>
      <c r="D124" s="122" t="s">
        <v>146</v>
      </c>
      <c r="E124" s="122" t="s">
        <v>156</v>
      </c>
      <c r="F124" s="123" t="s">
        <v>182</v>
      </c>
      <c r="G124" s="113">
        <f>G123+1</f>
        <v>9</v>
      </c>
      <c r="H124" s="121" t="s">
        <v>161</v>
      </c>
      <c r="I124" s="122" t="s">
        <v>166</v>
      </c>
      <c r="J124" s="122" t="s">
        <v>222</v>
      </c>
      <c r="K124" s="123" t="s">
        <v>188</v>
      </c>
      <c r="L124" s="113">
        <f>L123+1</f>
        <v>14</v>
      </c>
      <c r="M124" s="121" t="s">
        <v>213</v>
      </c>
      <c r="N124" s="122" t="s">
        <v>170</v>
      </c>
      <c r="O124" s="122" t="s">
        <v>225</v>
      </c>
      <c r="P124" s="123" t="s">
        <v>177</v>
      </c>
      <c r="Q124" s="113">
        <f>Q123+1</f>
        <v>19</v>
      </c>
      <c r="R124" s="121" t="s">
        <v>209</v>
      </c>
      <c r="S124" s="122" t="s">
        <v>171</v>
      </c>
      <c r="T124" s="122" t="s">
        <v>230</v>
      </c>
      <c r="U124" s="123" t="s">
        <v>179</v>
      </c>
      <c r="AA124" s="133"/>
    </row>
    <row r="125" spans="1:27" ht="14.25" hidden="1" customHeight="1" thickBot="1" x14ac:dyDescent="0.3">
      <c r="A125" s="112" t="s">
        <v>117</v>
      </c>
      <c r="B125" s="113">
        <f>B124+1</f>
        <v>5</v>
      </c>
      <c r="C125" s="126" t="s">
        <v>148</v>
      </c>
      <c r="D125" s="127" t="s">
        <v>196</v>
      </c>
      <c r="E125" s="127" t="s">
        <v>158</v>
      </c>
      <c r="F125" s="128" t="s">
        <v>174</v>
      </c>
      <c r="G125" s="113">
        <f>G124+1</f>
        <v>10</v>
      </c>
      <c r="H125" s="126" t="s">
        <v>224</v>
      </c>
      <c r="I125" s="127" t="s">
        <v>201</v>
      </c>
      <c r="J125" s="127" t="s">
        <v>169</v>
      </c>
      <c r="K125" s="128" t="s">
        <v>180</v>
      </c>
      <c r="L125" s="113">
        <f>L124+1</f>
        <v>15</v>
      </c>
      <c r="M125" s="126" t="s">
        <v>227</v>
      </c>
      <c r="N125" s="127" t="s">
        <v>151</v>
      </c>
      <c r="O125" s="127" t="s">
        <v>167</v>
      </c>
      <c r="P125" s="128" t="s">
        <v>185</v>
      </c>
      <c r="Q125" s="113">
        <f>Q124+1</f>
        <v>20</v>
      </c>
      <c r="R125" s="126" t="s">
        <v>232</v>
      </c>
      <c r="S125" s="127" t="s">
        <v>194</v>
      </c>
      <c r="T125" s="127" t="s">
        <v>162</v>
      </c>
      <c r="U125" s="128" t="s">
        <v>187</v>
      </c>
      <c r="AA125" s="120"/>
    </row>
    <row r="126" spans="1:27" ht="14.25" hidden="1" customHeight="1" thickBot="1" x14ac:dyDescent="0.3">
      <c r="A126" s="129"/>
      <c r="C126" s="365" t="s">
        <v>113</v>
      </c>
      <c r="D126" s="365"/>
      <c r="E126" s="130">
        <v>1</v>
      </c>
      <c r="F126" s="4" t="s">
        <v>114</v>
      </c>
      <c r="G126" s="113"/>
      <c r="H126" s="131">
        <f>H120</f>
        <v>6</v>
      </c>
      <c r="I126" s="367" t="s">
        <v>115</v>
      </c>
      <c r="J126" s="367"/>
      <c r="K126" s="367"/>
      <c r="L126" s="132"/>
      <c r="M126" s="132" t="s">
        <v>100</v>
      </c>
      <c r="N126" s="131">
        <f>N120+1</f>
        <v>15</v>
      </c>
      <c r="O126" s="367" t="s">
        <v>116</v>
      </c>
      <c r="P126" s="367"/>
      <c r="Q126" s="131"/>
      <c r="R126" s="109" t="s">
        <v>100</v>
      </c>
      <c r="S126" s="355" t="str">
        <f>H126&amp;". / "&amp;E126</f>
        <v>6. / 1</v>
      </c>
      <c r="T126" s="355"/>
      <c r="U126" s="355"/>
      <c r="V126" s="372" t="s">
        <v>234</v>
      </c>
      <c r="W126" s="365"/>
      <c r="X126" s="365"/>
      <c r="Y126" s="365"/>
      <c r="Z126" s="365"/>
      <c r="AA126" s="120"/>
    </row>
    <row r="127" spans="1:27" ht="14.25" hidden="1" customHeight="1" x14ac:dyDescent="0.25">
      <c r="A127" s="112" t="s">
        <v>117</v>
      </c>
      <c r="B127" s="113">
        <f>$B$10</f>
        <v>1</v>
      </c>
      <c r="C127" s="114" t="s">
        <v>154</v>
      </c>
      <c r="D127" s="115" t="s">
        <v>205</v>
      </c>
      <c r="E127" s="115" t="s">
        <v>174</v>
      </c>
      <c r="F127" s="116" t="s">
        <v>199</v>
      </c>
      <c r="G127" s="113">
        <f>B127+5</f>
        <v>6</v>
      </c>
      <c r="H127" s="114" t="s">
        <v>172</v>
      </c>
      <c r="I127" s="115" t="s">
        <v>161</v>
      </c>
      <c r="J127" s="115" t="s">
        <v>180</v>
      </c>
      <c r="K127" s="116" t="s">
        <v>198</v>
      </c>
      <c r="L127" s="113">
        <f>G127+5</f>
        <v>11</v>
      </c>
      <c r="M127" s="114" t="s">
        <v>164</v>
      </c>
      <c r="N127" s="115" t="s">
        <v>213</v>
      </c>
      <c r="O127" s="115" t="s">
        <v>185</v>
      </c>
      <c r="P127" s="116" t="s">
        <v>147</v>
      </c>
      <c r="Q127" s="113">
        <f>L127+5</f>
        <v>16</v>
      </c>
      <c r="R127" s="114" t="s">
        <v>165</v>
      </c>
      <c r="S127" s="115" t="s">
        <v>209</v>
      </c>
      <c r="T127" s="115" t="s">
        <v>187</v>
      </c>
      <c r="U127" s="116" t="s">
        <v>191</v>
      </c>
      <c r="AA127" s="120"/>
    </row>
    <row r="128" spans="1:27" ht="14.25" hidden="1" customHeight="1" x14ac:dyDescent="0.25">
      <c r="A128" s="112" t="s">
        <v>117</v>
      </c>
      <c r="B128" s="113">
        <f>B127+1</f>
        <v>2</v>
      </c>
      <c r="C128" s="121" t="s">
        <v>182</v>
      </c>
      <c r="D128" s="122" t="s">
        <v>211</v>
      </c>
      <c r="E128" s="122" t="s">
        <v>190</v>
      </c>
      <c r="F128" s="123" t="s">
        <v>148</v>
      </c>
      <c r="G128" s="113">
        <f>G127+1</f>
        <v>7</v>
      </c>
      <c r="H128" s="121" t="s">
        <v>188</v>
      </c>
      <c r="I128" s="122" t="s">
        <v>153</v>
      </c>
      <c r="J128" s="122" t="s">
        <v>195</v>
      </c>
      <c r="K128" s="123" t="s">
        <v>224</v>
      </c>
      <c r="L128" s="113">
        <f>L127+1</f>
        <v>12</v>
      </c>
      <c r="M128" s="121" t="s">
        <v>177</v>
      </c>
      <c r="N128" s="122" t="s">
        <v>207</v>
      </c>
      <c r="O128" s="122" t="s">
        <v>159</v>
      </c>
      <c r="P128" s="123" t="s">
        <v>227</v>
      </c>
      <c r="Q128" s="113">
        <f>Q127+1</f>
        <v>17</v>
      </c>
      <c r="R128" s="121" t="s">
        <v>179</v>
      </c>
      <c r="S128" s="122" t="s">
        <v>203</v>
      </c>
      <c r="T128" s="122" t="s">
        <v>200</v>
      </c>
      <c r="U128" s="123" t="s">
        <v>232</v>
      </c>
      <c r="AA128" s="120"/>
    </row>
    <row r="129" spans="1:27" ht="14.25" hidden="1" customHeight="1" x14ac:dyDescent="0.25">
      <c r="A129" s="112" t="s">
        <v>117</v>
      </c>
      <c r="B129" s="113">
        <f>B128+1</f>
        <v>3</v>
      </c>
      <c r="C129" s="121" t="s">
        <v>196</v>
      </c>
      <c r="D129" s="122" t="s">
        <v>156</v>
      </c>
      <c r="E129" s="122" t="s">
        <v>202</v>
      </c>
      <c r="F129" s="123" t="s">
        <v>150</v>
      </c>
      <c r="G129" s="113">
        <f>G128+1</f>
        <v>8</v>
      </c>
      <c r="H129" s="121" t="s">
        <v>201</v>
      </c>
      <c r="I129" s="122" t="s">
        <v>222</v>
      </c>
      <c r="J129" s="122" t="s">
        <v>157</v>
      </c>
      <c r="K129" s="123" t="s">
        <v>163</v>
      </c>
      <c r="L129" s="113">
        <f>L128+1</f>
        <v>13</v>
      </c>
      <c r="M129" s="121" t="s">
        <v>151</v>
      </c>
      <c r="N129" s="122" t="s">
        <v>225</v>
      </c>
      <c r="O129" s="122" t="s">
        <v>210</v>
      </c>
      <c r="P129" s="123" t="s">
        <v>173</v>
      </c>
      <c r="Q129" s="113">
        <f>Q128+1</f>
        <v>18</v>
      </c>
      <c r="R129" s="121" t="s">
        <v>194</v>
      </c>
      <c r="S129" s="122" t="s">
        <v>230</v>
      </c>
      <c r="T129" s="122" t="s">
        <v>212</v>
      </c>
      <c r="U129" s="123" t="s">
        <v>168</v>
      </c>
      <c r="AA129" s="133"/>
    </row>
    <row r="130" spans="1:27" ht="14.25" hidden="1" customHeight="1" x14ac:dyDescent="0.25">
      <c r="A130" s="112" t="s">
        <v>117</v>
      </c>
      <c r="B130" s="113">
        <f>B129+1</f>
        <v>4</v>
      </c>
      <c r="C130" s="121" t="s">
        <v>208</v>
      </c>
      <c r="D130" s="122" t="s">
        <v>158</v>
      </c>
      <c r="E130" s="122" t="s">
        <v>152</v>
      </c>
      <c r="F130" s="123" t="s">
        <v>178</v>
      </c>
      <c r="G130" s="113">
        <f>G129+1</f>
        <v>9</v>
      </c>
      <c r="H130" s="121" t="s">
        <v>149</v>
      </c>
      <c r="I130" s="122" t="s">
        <v>169</v>
      </c>
      <c r="J130" s="122" t="s">
        <v>223</v>
      </c>
      <c r="K130" s="123" t="s">
        <v>176</v>
      </c>
      <c r="L130" s="113">
        <f>L129+1</f>
        <v>14</v>
      </c>
      <c r="M130" s="121" t="s">
        <v>204</v>
      </c>
      <c r="N130" s="122" t="s">
        <v>167</v>
      </c>
      <c r="O130" s="122" t="s">
        <v>228</v>
      </c>
      <c r="P130" s="123" t="s">
        <v>189</v>
      </c>
      <c r="Q130" s="113">
        <f>Q129+1</f>
        <v>19</v>
      </c>
      <c r="R130" s="121" t="s">
        <v>206</v>
      </c>
      <c r="S130" s="122" t="s">
        <v>162</v>
      </c>
      <c r="T130" s="122" t="s">
        <v>233</v>
      </c>
      <c r="U130" s="123" t="s">
        <v>183</v>
      </c>
      <c r="AA130" s="120"/>
    </row>
    <row r="131" spans="1:27" ht="14.25" hidden="1" customHeight="1" thickBot="1" x14ac:dyDescent="0.3">
      <c r="A131" s="112" t="s">
        <v>117</v>
      </c>
      <c r="B131" s="113">
        <f>B130+1</f>
        <v>5</v>
      </c>
      <c r="C131" s="126" t="s">
        <v>160</v>
      </c>
      <c r="D131" s="127" t="s">
        <v>193</v>
      </c>
      <c r="E131" s="127" t="s">
        <v>146</v>
      </c>
      <c r="F131" s="128" t="s">
        <v>186</v>
      </c>
      <c r="G131" s="113">
        <f>G130+1</f>
        <v>10</v>
      </c>
      <c r="H131" s="126" t="s">
        <v>221</v>
      </c>
      <c r="I131" s="127" t="s">
        <v>192</v>
      </c>
      <c r="J131" s="127" t="s">
        <v>166</v>
      </c>
      <c r="K131" s="128" t="s">
        <v>184</v>
      </c>
      <c r="L131" s="113">
        <f>L130+1</f>
        <v>15</v>
      </c>
      <c r="M131" s="126" t="s">
        <v>226</v>
      </c>
      <c r="N131" s="127" t="s">
        <v>155</v>
      </c>
      <c r="O131" s="127" t="s">
        <v>170</v>
      </c>
      <c r="P131" s="128" t="s">
        <v>181</v>
      </c>
      <c r="Q131" s="113">
        <f>Q130+1</f>
        <v>20</v>
      </c>
      <c r="R131" s="126" t="s">
        <v>231</v>
      </c>
      <c r="S131" s="127" t="s">
        <v>197</v>
      </c>
      <c r="T131" s="127" t="s">
        <v>171</v>
      </c>
      <c r="U131" s="128" t="s">
        <v>175</v>
      </c>
      <c r="AA131" s="120"/>
    </row>
    <row r="132" spans="1:27" ht="14.25" hidden="1" customHeight="1" thickBot="1" x14ac:dyDescent="0.3">
      <c r="A132" s="129"/>
      <c r="C132" s="365" t="s">
        <v>113</v>
      </c>
      <c r="D132" s="365"/>
      <c r="E132" s="130">
        <v>1</v>
      </c>
      <c r="F132" s="4" t="s">
        <v>114</v>
      </c>
      <c r="G132" s="113"/>
      <c r="H132" s="131">
        <f>H126</f>
        <v>6</v>
      </c>
      <c r="I132" s="367" t="s">
        <v>115</v>
      </c>
      <c r="J132" s="367"/>
      <c r="K132" s="367"/>
      <c r="L132" s="132"/>
      <c r="M132" s="132" t="s">
        <v>100</v>
      </c>
      <c r="N132" s="131">
        <f>N126+1</f>
        <v>16</v>
      </c>
      <c r="O132" s="367" t="s">
        <v>116</v>
      </c>
      <c r="P132" s="367"/>
      <c r="Q132" s="131"/>
      <c r="R132" s="109" t="s">
        <v>100</v>
      </c>
      <c r="S132" s="355" t="str">
        <f>H132&amp;". / "&amp;E132</f>
        <v>6. / 1</v>
      </c>
      <c r="T132" s="355"/>
      <c r="U132" s="355"/>
      <c r="V132" s="372" t="s">
        <v>234</v>
      </c>
      <c r="W132" s="365"/>
      <c r="X132" s="365"/>
      <c r="Y132" s="365"/>
      <c r="Z132" s="365"/>
      <c r="AA132" s="120"/>
    </row>
    <row r="133" spans="1:27" ht="14.25" hidden="1" customHeight="1" x14ac:dyDescent="0.25">
      <c r="A133" s="112" t="s">
        <v>117</v>
      </c>
      <c r="B133" s="113">
        <f>$B$10</f>
        <v>1</v>
      </c>
      <c r="C133" s="114" t="s">
        <v>158</v>
      </c>
      <c r="D133" s="115" t="s">
        <v>190</v>
      </c>
      <c r="E133" s="115" t="s">
        <v>205</v>
      </c>
      <c r="F133" s="116" t="s">
        <v>160</v>
      </c>
      <c r="G133" s="113">
        <f>B133+5</f>
        <v>6</v>
      </c>
      <c r="H133" s="114" t="s">
        <v>169</v>
      </c>
      <c r="I133" s="115" t="s">
        <v>195</v>
      </c>
      <c r="J133" s="115" t="s">
        <v>161</v>
      </c>
      <c r="K133" s="116" t="s">
        <v>221</v>
      </c>
      <c r="L133" s="113">
        <f>G133+5</f>
        <v>11</v>
      </c>
      <c r="M133" s="114" t="s">
        <v>167</v>
      </c>
      <c r="N133" s="115" t="s">
        <v>159</v>
      </c>
      <c r="O133" s="115" t="s">
        <v>213</v>
      </c>
      <c r="P133" s="116" t="s">
        <v>226</v>
      </c>
      <c r="Q133" s="113">
        <f>L133+5</f>
        <v>16</v>
      </c>
      <c r="R133" s="114" t="s">
        <v>162</v>
      </c>
      <c r="S133" s="115" t="s">
        <v>200</v>
      </c>
      <c r="T133" s="115" t="s">
        <v>209</v>
      </c>
      <c r="U133" s="116" t="s">
        <v>231</v>
      </c>
      <c r="AA133" s="120"/>
    </row>
    <row r="134" spans="1:27" ht="14.25" hidden="1" customHeight="1" x14ac:dyDescent="0.25">
      <c r="A134" s="112" t="s">
        <v>117</v>
      </c>
      <c r="B134" s="113">
        <f>B133+1</f>
        <v>2</v>
      </c>
      <c r="C134" s="121" t="s">
        <v>186</v>
      </c>
      <c r="D134" s="122" t="s">
        <v>154</v>
      </c>
      <c r="E134" s="122" t="s">
        <v>148</v>
      </c>
      <c r="F134" s="123" t="s">
        <v>202</v>
      </c>
      <c r="G134" s="113">
        <f>G133+1</f>
        <v>7</v>
      </c>
      <c r="H134" s="121" t="s">
        <v>184</v>
      </c>
      <c r="I134" s="122" t="s">
        <v>172</v>
      </c>
      <c r="J134" s="122" t="s">
        <v>224</v>
      </c>
      <c r="K134" s="123" t="s">
        <v>157</v>
      </c>
      <c r="L134" s="113">
        <f>L133+1</f>
        <v>12</v>
      </c>
      <c r="M134" s="121" t="s">
        <v>181</v>
      </c>
      <c r="N134" s="122" t="s">
        <v>164</v>
      </c>
      <c r="O134" s="122" t="s">
        <v>227</v>
      </c>
      <c r="P134" s="123" t="s">
        <v>210</v>
      </c>
      <c r="Q134" s="113">
        <f>Q133+1</f>
        <v>17</v>
      </c>
      <c r="R134" s="121" t="s">
        <v>175</v>
      </c>
      <c r="S134" s="122" t="s">
        <v>165</v>
      </c>
      <c r="T134" s="122" t="s">
        <v>232</v>
      </c>
      <c r="U134" s="123" t="s">
        <v>212</v>
      </c>
      <c r="AA134" s="120"/>
    </row>
    <row r="135" spans="1:27" ht="14.25" hidden="1" customHeight="1" x14ac:dyDescent="0.25">
      <c r="A135" s="112" t="s">
        <v>117</v>
      </c>
      <c r="B135" s="113">
        <f>B134+1</f>
        <v>3</v>
      </c>
      <c r="C135" s="121" t="s">
        <v>199</v>
      </c>
      <c r="D135" s="122" t="s">
        <v>152</v>
      </c>
      <c r="E135" s="122" t="s">
        <v>150</v>
      </c>
      <c r="F135" s="123" t="s">
        <v>182</v>
      </c>
      <c r="G135" s="113">
        <f>G134+1</f>
        <v>8</v>
      </c>
      <c r="H135" s="121" t="s">
        <v>198</v>
      </c>
      <c r="I135" s="122" t="s">
        <v>223</v>
      </c>
      <c r="J135" s="122" t="s">
        <v>163</v>
      </c>
      <c r="K135" s="123" t="s">
        <v>188</v>
      </c>
      <c r="L135" s="113">
        <f>L134+1</f>
        <v>13</v>
      </c>
      <c r="M135" s="121" t="s">
        <v>147</v>
      </c>
      <c r="N135" s="122" t="s">
        <v>228</v>
      </c>
      <c r="O135" s="122" t="s">
        <v>173</v>
      </c>
      <c r="P135" s="123" t="s">
        <v>177</v>
      </c>
      <c r="Q135" s="113">
        <f>Q134+1</f>
        <v>18</v>
      </c>
      <c r="R135" s="121" t="s">
        <v>191</v>
      </c>
      <c r="S135" s="122" t="s">
        <v>233</v>
      </c>
      <c r="T135" s="122" t="s">
        <v>168</v>
      </c>
      <c r="U135" s="123" t="s">
        <v>179</v>
      </c>
      <c r="AA135" s="120"/>
    </row>
    <row r="136" spans="1:27" ht="14.25" hidden="1" customHeight="1" x14ac:dyDescent="0.25">
      <c r="A136" s="112" t="s">
        <v>117</v>
      </c>
      <c r="B136" s="113">
        <f>B135+1</f>
        <v>4</v>
      </c>
      <c r="C136" s="121" t="s">
        <v>211</v>
      </c>
      <c r="D136" s="122" t="s">
        <v>196</v>
      </c>
      <c r="E136" s="122" t="s">
        <v>178</v>
      </c>
      <c r="F136" s="123" t="s">
        <v>146</v>
      </c>
      <c r="G136" s="113">
        <f>G135+1</f>
        <v>9</v>
      </c>
      <c r="H136" s="121" t="s">
        <v>153</v>
      </c>
      <c r="I136" s="122" t="s">
        <v>201</v>
      </c>
      <c r="J136" s="122" t="s">
        <v>176</v>
      </c>
      <c r="K136" s="123" t="s">
        <v>166</v>
      </c>
      <c r="L136" s="113">
        <f>L135+1</f>
        <v>14</v>
      </c>
      <c r="M136" s="121" t="s">
        <v>207</v>
      </c>
      <c r="N136" s="122" t="s">
        <v>151</v>
      </c>
      <c r="O136" s="122" t="s">
        <v>189</v>
      </c>
      <c r="P136" s="123" t="s">
        <v>170</v>
      </c>
      <c r="Q136" s="113">
        <f>Q135+1</f>
        <v>19</v>
      </c>
      <c r="R136" s="121" t="s">
        <v>203</v>
      </c>
      <c r="S136" s="122" t="s">
        <v>194</v>
      </c>
      <c r="T136" s="122" t="s">
        <v>183</v>
      </c>
      <c r="U136" s="123" t="s">
        <v>171</v>
      </c>
      <c r="AA136" s="120"/>
    </row>
    <row r="137" spans="1:27" ht="14.25" hidden="1" customHeight="1" thickBot="1" x14ac:dyDescent="0.3">
      <c r="A137" s="112" t="s">
        <v>117</v>
      </c>
      <c r="B137" s="113">
        <f>B136+1</f>
        <v>5</v>
      </c>
      <c r="C137" s="126" t="s">
        <v>156</v>
      </c>
      <c r="D137" s="127" t="s">
        <v>174</v>
      </c>
      <c r="E137" s="127" t="s">
        <v>193</v>
      </c>
      <c r="F137" s="128" t="s">
        <v>208</v>
      </c>
      <c r="G137" s="113">
        <f>G136+1</f>
        <v>10</v>
      </c>
      <c r="H137" s="126" t="s">
        <v>222</v>
      </c>
      <c r="I137" s="127" t="s">
        <v>180</v>
      </c>
      <c r="J137" s="127" t="s">
        <v>192</v>
      </c>
      <c r="K137" s="128" t="s">
        <v>149</v>
      </c>
      <c r="L137" s="113">
        <f>L136+1</f>
        <v>15</v>
      </c>
      <c r="M137" s="126" t="s">
        <v>225</v>
      </c>
      <c r="N137" s="127" t="s">
        <v>185</v>
      </c>
      <c r="O137" s="127" t="s">
        <v>155</v>
      </c>
      <c r="P137" s="128" t="s">
        <v>204</v>
      </c>
      <c r="Q137" s="113">
        <f>Q136+1</f>
        <v>20</v>
      </c>
      <c r="R137" s="126" t="s">
        <v>230</v>
      </c>
      <c r="S137" s="127" t="s">
        <v>187</v>
      </c>
      <c r="T137" s="127" t="s">
        <v>197</v>
      </c>
      <c r="U137" s="128" t="s">
        <v>206</v>
      </c>
      <c r="AA137" s="120"/>
    </row>
    <row r="138" spans="1:27" s="33" customFormat="1" ht="7.5" hidden="1" customHeight="1" thickBot="1" x14ac:dyDescent="0.3">
      <c r="A138" s="368"/>
      <c r="B138" s="369"/>
      <c r="C138" s="369"/>
      <c r="D138" s="369"/>
      <c r="E138" s="369"/>
      <c r="F138" s="369"/>
      <c r="G138" s="369"/>
      <c r="H138" s="369"/>
      <c r="I138" s="369"/>
      <c r="J138" s="369"/>
      <c r="K138" s="369"/>
      <c r="L138" s="369"/>
      <c r="M138" s="370"/>
      <c r="N138" s="370"/>
      <c r="O138" s="370"/>
      <c r="P138" s="370"/>
      <c r="Q138" s="370"/>
      <c r="R138" s="370"/>
      <c r="S138" s="370"/>
      <c r="T138" s="370"/>
      <c r="U138" s="370"/>
      <c r="V138" s="370"/>
      <c r="W138" s="370"/>
      <c r="X138" s="370"/>
      <c r="Y138" s="370"/>
      <c r="Z138" s="370"/>
      <c r="AA138" s="371"/>
    </row>
  </sheetData>
  <mergeCells count="125">
    <mergeCell ref="N1:AA1"/>
    <mergeCell ref="K3:AA3"/>
    <mergeCell ref="S9:U9"/>
    <mergeCell ref="S14:U14"/>
    <mergeCell ref="V9:Z9"/>
    <mergeCell ref="A1:M1"/>
    <mergeCell ref="A5:AA5"/>
    <mergeCell ref="A4:AA4"/>
    <mergeCell ref="A2:AA2"/>
    <mergeCell ref="A3:H3"/>
    <mergeCell ref="I3:J3"/>
    <mergeCell ref="A6:AA6"/>
    <mergeCell ref="A8:AA8"/>
    <mergeCell ref="C14:D14"/>
    <mergeCell ref="A138:AA138"/>
    <mergeCell ref="S120:U120"/>
    <mergeCell ref="S126:U126"/>
    <mergeCell ref="S132:U132"/>
    <mergeCell ref="V120:Z120"/>
    <mergeCell ref="V126:Z126"/>
    <mergeCell ref="V132:Z132"/>
    <mergeCell ref="I120:K120"/>
    <mergeCell ref="O120:P120"/>
    <mergeCell ref="I132:K132"/>
    <mergeCell ref="C132:D132"/>
    <mergeCell ref="C120:D120"/>
    <mergeCell ref="C126:D126"/>
    <mergeCell ref="I126:K126"/>
    <mergeCell ref="O126:P126"/>
    <mergeCell ref="O132:P132"/>
    <mergeCell ref="C93:D93"/>
    <mergeCell ref="I87:K87"/>
    <mergeCell ref="O87:P87"/>
    <mergeCell ref="O93:P93"/>
    <mergeCell ref="V114:Z114"/>
    <mergeCell ref="V93:Z93"/>
    <mergeCell ref="S51:U51"/>
    <mergeCell ref="V98:Z98"/>
    <mergeCell ref="V72:Z72"/>
    <mergeCell ref="V51:Z51"/>
    <mergeCell ref="I98:K98"/>
    <mergeCell ref="O98:P98"/>
    <mergeCell ref="C108:D108"/>
    <mergeCell ref="S72:U72"/>
    <mergeCell ref="S77:U77"/>
    <mergeCell ref="S82:U82"/>
    <mergeCell ref="S87:U87"/>
    <mergeCell ref="S93:U93"/>
    <mergeCell ref="I61:K61"/>
    <mergeCell ref="C61:D61"/>
    <mergeCell ref="C56:D56"/>
    <mergeCell ref="S56:U56"/>
    <mergeCell ref="S61:U61"/>
    <mergeCell ref="I19:K19"/>
    <mergeCell ref="O19:P19"/>
    <mergeCell ref="I24:K24"/>
    <mergeCell ref="O24:P24"/>
    <mergeCell ref="C19:D19"/>
    <mergeCell ref="A113:AA113"/>
    <mergeCell ref="I114:K114"/>
    <mergeCell ref="V103:Z103"/>
    <mergeCell ref="V108:Z108"/>
    <mergeCell ref="S108:U108"/>
    <mergeCell ref="S114:U114"/>
    <mergeCell ref="O114:P114"/>
    <mergeCell ref="C82:D82"/>
    <mergeCell ref="I77:K77"/>
    <mergeCell ref="O77:P77"/>
    <mergeCell ref="I82:K82"/>
    <mergeCell ref="O82:P82"/>
    <mergeCell ref="C114:D114"/>
    <mergeCell ref="I108:K108"/>
    <mergeCell ref="O108:P108"/>
    <mergeCell ref="C98:D98"/>
    <mergeCell ref="C103:D103"/>
    <mergeCell ref="A92:AA92"/>
    <mergeCell ref="S103:U103"/>
    <mergeCell ref="A50:AA50"/>
    <mergeCell ref="O45:P45"/>
    <mergeCell ref="S30:U30"/>
    <mergeCell ref="S35:U35"/>
    <mergeCell ref="S40:U40"/>
    <mergeCell ref="S45:U45"/>
    <mergeCell ref="O103:P103"/>
    <mergeCell ref="C66:D66"/>
    <mergeCell ref="C72:D72"/>
    <mergeCell ref="I66:K66"/>
    <mergeCell ref="O66:P66"/>
    <mergeCell ref="I72:K72"/>
    <mergeCell ref="O72:P72"/>
    <mergeCell ref="A71:AA71"/>
    <mergeCell ref="I93:K93"/>
    <mergeCell ref="C77:D77"/>
    <mergeCell ref="S98:U98"/>
    <mergeCell ref="I103:K103"/>
    <mergeCell ref="S66:U66"/>
    <mergeCell ref="I56:K56"/>
    <mergeCell ref="O56:P56"/>
    <mergeCell ref="O61:P61"/>
    <mergeCell ref="V30:Z30"/>
    <mergeCell ref="C87:D87"/>
    <mergeCell ref="C24:D24"/>
    <mergeCell ref="I9:K9"/>
    <mergeCell ref="O9:P9"/>
    <mergeCell ref="I14:K14"/>
    <mergeCell ref="O14:P14"/>
    <mergeCell ref="C9:D9"/>
    <mergeCell ref="A7:AA7"/>
    <mergeCell ref="C51:D51"/>
    <mergeCell ref="I51:K51"/>
    <mergeCell ref="O51:P51"/>
    <mergeCell ref="C40:D40"/>
    <mergeCell ref="C45:D45"/>
    <mergeCell ref="S19:U19"/>
    <mergeCell ref="S24:U24"/>
    <mergeCell ref="O40:P40"/>
    <mergeCell ref="I40:K40"/>
    <mergeCell ref="I45:K45"/>
    <mergeCell ref="C30:D30"/>
    <mergeCell ref="C35:D35"/>
    <mergeCell ref="I30:K30"/>
    <mergeCell ref="O30:P30"/>
    <mergeCell ref="I35:K35"/>
    <mergeCell ref="O35:P35"/>
    <mergeCell ref="A29:AA29"/>
  </mergeCells>
  <phoneticPr fontId="0" type="noConversion"/>
  <pageMargins left="0.6692913385826772" right="0" top="0.19685039370078741" bottom="0" header="0" footer="0"/>
  <pageSetup paperSize="9" fitToHeight="0" orientation="portrait" horizontalDpi="300" verticalDpi="300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A113"/>
  <sheetViews>
    <sheetView workbookViewId="0">
      <selection activeCell="K3" sqref="K3:AA3"/>
    </sheetView>
  </sheetViews>
  <sheetFormatPr baseColWidth="10" defaultColWidth="11.44140625" defaultRowHeight="17.399999999999999" x14ac:dyDescent="0.25"/>
  <cols>
    <col min="1" max="1" width="6.44140625" style="4" customWidth="1"/>
    <col min="2" max="2" width="2.6640625" style="117" customWidth="1"/>
    <col min="3" max="6" width="3.6640625" style="4" customWidth="1"/>
    <col min="7" max="7" width="2.6640625" style="117" customWidth="1"/>
    <col min="8" max="11" width="3.6640625" style="4" customWidth="1"/>
    <col min="12" max="12" width="2.6640625" style="117" customWidth="1"/>
    <col min="13" max="16" width="3.6640625" style="4" customWidth="1"/>
    <col min="17" max="17" width="2.6640625" style="117" customWidth="1"/>
    <col min="18" max="21" width="3.6640625" style="4" customWidth="1"/>
    <col min="22" max="22" width="2.6640625" style="117" customWidth="1"/>
    <col min="23" max="23" width="3.6640625" style="4" customWidth="1"/>
    <col min="24" max="24" width="3.6640625" style="140" customWidth="1"/>
    <col min="25" max="25" width="3.6640625" style="4" customWidth="1"/>
    <col min="26" max="26" width="3.6640625" style="140" customWidth="1"/>
    <col min="27" max="27" width="1.6640625" style="4" customWidth="1"/>
    <col min="28" max="16384" width="11.44140625" style="4"/>
  </cols>
  <sheetData>
    <row r="1" spans="1:27" s="33" customFormat="1" ht="23.25" customHeight="1" x14ac:dyDescent="0.4">
      <c r="A1" s="358" t="s">
        <v>111</v>
      </c>
      <c r="B1" s="358"/>
      <c r="C1" s="358"/>
      <c r="D1" s="358"/>
      <c r="E1" s="358"/>
      <c r="F1" s="358"/>
      <c r="G1" s="358"/>
      <c r="H1" s="354"/>
      <c r="I1" s="354"/>
      <c r="J1" s="354"/>
      <c r="K1" s="354"/>
      <c r="L1" s="354"/>
      <c r="M1" s="354"/>
      <c r="N1" s="351" t="s">
        <v>112</v>
      </c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</row>
    <row r="2" spans="1:27" s="33" customFormat="1" ht="7.5" customHeight="1" x14ac:dyDescent="0.25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</row>
    <row r="3" spans="1:27" s="33" customFormat="1" ht="12.75" customHeight="1" x14ac:dyDescent="0.25">
      <c r="A3" s="353" t="str">
        <f>IF(I3="z","zentrale Spielorte","4x dezentrale Spielorte")</f>
        <v>4x dezentrale Spielorte</v>
      </c>
      <c r="B3" s="352"/>
      <c r="C3" s="352"/>
      <c r="D3" s="352"/>
      <c r="E3" s="352"/>
      <c r="F3" s="352"/>
      <c r="G3" s="352"/>
      <c r="H3" s="352"/>
      <c r="I3" s="362"/>
      <c r="J3" s="362"/>
      <c r="K3" s="353" t="s">
        <v>283</v>
      </c>
      <c r="L3" s="353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</row>
    <row r="4" spans="1:27" s="33" customFormat="1" ht="7.5" customHeight="1" x14ac:dyDescent="0.25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</row>
    <row r="5" spans="1:27" s="33" customFormat="1" ht="19.5" customHeight="1" x14ac:dyDescent="0.25">
      <c r="A5" s="359" t="s">
        <v>215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1"/>
    </row>
    <row r="6" spans="1:27" s="33" customFormat="1" ht="7.5" customHeight="1" x14ac:dyDescent="0.25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</row>
    <row r="7" spans="1:27" s="33" customFormat="1" ht="15" customHeight="1" x14ac:dyDescent="0.25">
      <c r="A7" s="363" t="s">
        <v>216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</row>
    <row r="8" spans="1:27" s="33" customFormat="1" ht="7.5" customHeight="1" thickBot="1" x14ac:dyDescent="0.3">
      <c r="A8" s="353"/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</row>
    <row r="9" spans="1:27" ht="14.25" customHeight="1" thickBot="1" x14ac:dyDescent="0.3">
      <c r="A9" s="104"/>
      <c r="B9" s="105"/>
      <c r="C9" s="357" t="s">
        <v>113</v>
      </c>
      <c r="D9" s="357"/>
      <c r="E9" s="106">
        <v>1</v>
      </c>
      <c r="F9" s="107" t="s">
        <v>114</v>
      </c>
      <c r="G9" s="108"/>
      <c r="H9" s="109">
        <v>1</v>
      </c>
      <c r="I9" s="366" t="s">
        <v>115</v>
      </c>
      <c r="J9" s="366"/>
      <c r="K9" s="366"/>
      <c r="L9" s="110"/>
      <c r="M9" s="110" t="s">
        <v>100</v>
      </c>
      <c r="N9" s="142">
        <f>E9</f>
        <v>1</v>
      </c>
      <c r="O9" s="366" t="s">
        <v>116</v>
      </c>
      <c r="P9" s="366"/>
      <c r="Q9" s="109"/>
      <c r="R9" s="109" t="s">
        <v>100</v>
      </c>
      <c r="S9" s="355" t="str">
        <f>H9&amp;". / "&amp;E9</f>
        <v>1. / 1</v>
      </c>
      <c r="T9" s="355"/>
      <c r="U9" s="355"/>
      <c r="V9" s="375" t="str">
        <f>IF($I$3="z","zentraler Spielort!"," ")</f>
        <v xml:space="preserve"> </v>
      </c>
      <c r="W9" s="376"/>
      <c r="X9" s="376"/>
      <c r="Y9" s="376"/>
      <c r="Z9" s="376"/>
      <c r="AA9" s="111"/>
    </row>
    <row r="10" spans="1:27" ht="14.25" customHeight="1" x14ac:dyDescent="0.25">
      <c r="A10" s="112" t="s">
        <v>117</v>
      </c>
      <c r="B10" s="113">
        <v>1</v>
      </c>
      <c r="C10" s="114" t="s">
        <v>146</v>
      </c>
      <c r="D10" s="115" t="s">
        <v>147</v>
      </c>
      <c r="E10" s="115" t="s">
        <v>148</v>
      </c>
      <c r="F10" s="116" t="s">
        <v>149</v>
      </c>
      <c r="G10" s="113">
        <f>IF(I3="z",B10+4,B10)</f>
        <v>1</v>
      </c>
      <c r="H10" s="114" t="s">
        <v>174</v>
      </c>
      <c r="I10" s="115" t="s">
        <v>207</v>
      </c>
      <c r="J10" s="115" t="s">
        <v>163</v>
      </c>
      <c r="K10" s="116" t="s">
        <v>221</v>
      </c>
      <c r="L10" s="113">
        <f>IF(I3="z",G10+4,G10)</f>
        <v>1</v>
      </c>
      <c r="M10" s="114" t="s">
        <v>190</v>
      </c>
      <c r="N10" s="115" t="s">
        <v>225</v>
      </c>
      <c r="O10" s="115" t="s">
        <v>176</v>
      </c>
      <c r="P10" s="116" t="s">
        <v>164</v>
      </c>
      <c r="Q10" s="113">
        <f>IF(I3="z",L10+4,L10)</f>
        <v>1</v>
      </c>
      <c r="R10" s="114" t="s">
        <v>202</v>
      </c>
      <c r="S10" s="115" t="s">
        <v>162</v>
      </c>
      <c r="T10" s="115" t="s">
        <v>192</v>
      </c>
      <c r="U10" s="116" t="s">
        <v>177</v>
      </c>
      <c r="V10" s="113"/>
      <c r="W10" s="118"/>
      <c r="X10" s="374">
        <v>1</v>
      </c>
      <c r="Y10" s="119"/>
      <c r="Z10" s="374">
        <v>1</v>
      </c>
      <c r="AA10" s="120"/>
    </row>
    <row r="11" spans="1:27" ht="14.25" customHeight="1" x14ac:dyDescent="0.3">
      <c r="A11" s="112" t="s">
        <v>117</v>
      </c>
      <c r="B11" s="113">
        <f>B10+1</f>
        <v>2</v>
      </c>
      <c r="C11" s="121" t="s">
        <v>150</v>
      </c>
      <c r="D11" s="122" t="s">
        <v>151</v>
      </c>
      <c r="E11" s="122" t="s">
        <v>152</v>
      </c>
      <c r="F11" s="123" t="s">
        <v>153</v>
      </c>
      <c r="G11" s="113">
        <f>G10+1</f>
        <v>2</v>
      </c>
      <c r="H11" s="121" t="s">
        <v>178</v>
      </c>
      <c r="I11" s="122" t="s">
        <v>204</v>
      </c>
      <c r="J11" s="122" t="s">
        <v>166</v>
      </c>
      <c r="K11" s="123" t="s">
        <v>222</v>
      </c>
      <c r="L11" s="113">
        <f>L10+1</f>
        <v>2</v>
      </c>
      <c r="M11" s="121" t="s">
        <v>193</v>
      </c>
      <c r="N11" s="122" t="s">
        <v>226</v>
      </c>
      <c r="O11" s="122" t="s">
        <v>180</v>
      </c>
      <c r="P11" s="123" t="s">
        <v>167</v>
      </c>
      <c r="Q11" s="113">
        <f>Q10+1</f>
        <v>2</v>
      </c>
      <c r="R11" s="121" t="s">
        <v>205</v>
      </c>
      <c r="S11" s="122" t="s">
        <v>165</v>
      </c>
      <c r="T11" s="122" t="s">
        <v>195</v>
      </c>
      <c r="U11" s="123" t="s">
        <v>181</v>
      </c>
      <c r="V11" s="113"/>
      <c r="W11" s="124">
        <v>2</v>
      </c>
      <c r="X11" s="374"/>
      <c r="Y11" s="124">
        <v>3</v>
      </c>
      <c r="Z11" s="374"/>
      <c r="AA11" s="120"/>
    </row>
    <row r="12" spans="1:27" ht="14.25" customHeight="1" x14ac:dyDescent="0.25">
      <c r="A12" s="112" t="s">
        <v>117</v>
      </c>
      <c r="B12" s="113">
        <f>B11+1</f>
        <v>3</v>
      </c>
      <c r="C12" s="121" t="s">
        <v>154</v>
      </c>
      <c r="D12" s="122" t="s">
        <v>155</v>
      </c>
      <c r="E12" s="122" t="s">
        <v>156</v>
      </c>
      <c r="F12" s="123" t="s">
        <v>157</v>
      </c>
      <c r="G12" s="113">
        <f>G11+1</f>
        <v>3</v>
      </c>
      <c r="H12" s="121" t="s">
        <v>182</v>
      </c>
      <c r="I12" s="122" t="s">
        <v>213</v>
      </c>
      <c r="J12" s="122" t="s">
        <v>169</v>
      </c>
      <c r="K12" s="123" t="s">
        <v>223</v>
      </c>
      <c r="L12" s="113">
        <f>L11+1</f>
        <v>3</v>
      </c>
      <c r="M12" s="121" t="s">
        <v>196</v>
      </c>
      <c r="N12" s="122" t="s">
        <v>227</v>
      </c>
      <c r="O12" s="122" t="s">
        <v>184</v>
      </c>
      <c r="P12" s="123" t="s">
        <v>170</v>
      </c>
      <c r="Q12" s="113">
        <f>Q11+1</f>
        <v>3</v>
      </c>
      <c r="R12" s="121" t="s">
        <v>208</v>
      </c>
      <c r="S12" s="122" t="s">
        <v>168</v>
      </c>
      <c r="T12" s="122" t="s">
        <v>198</v>
      </c>
      <c r="U12" s="123" t="s">
        <v>185</v>
      </c>
      <c r="V12" s="113"/>
      <c r="W12" s="125" t="s">
        <v>137</v>
      </c>
      <c r="X12" s="374"/>
      <c r="Y12" s="125" t="s">
        <v>137</v>
      </c>
      <c r="Z12" s="374"/>
      <c r="AA12" s="120"/>
    </row>
    <row r="13" spans="1:27" ht="14.25" customHeight="1" thickBot="1" x14ac:dyDescent="0.3">
      <c r="A13" s="112" t="s">
        <v>117</v>
      </c>
      <c r="B13" s="113">
        <f>B12+1</f>
        <v>4</v>
      </c>
      <c r="C13" s="126" t="s">
        <v>158</v>
      </c>
      <c r="D13" s="127" t="s">
        <v>159</v>
      </c>
      <c r="E13" s="127" t="s">
        <v>160</v>
      </c>
      <c r="F13" s="128" t="s">
        <v>161</v>
      </c>
      <c r="G13" s="113">
        <f>G12+1</f>
        <v>4</v>
      </c>
      <c r="H13" s="126" t="s">
        <v>186</v>
      </c>
      <c r="I13" s="127" t="s">
        <v>210</v>
      </c>
      <c r="J13" s="127" t="s">
        <v>172</v>
      </c>
      <c r="K13" s="128" t="s">
        <v>224</v>
      </c>
      <c r="L13" s="113">
        <f>L12+1</f>
        <v>4</v>
      </c>
      <c r="M13" s="126" t="s">
        <v>199</v>
      </c>
      <c r="N13" s="127" t="s">
        <v>228</v>
      </c>
      <c r="O13" s="127" t="s">
        <v>188</v>
      </c>
      <c r="P13" s="128" t="s">
        <v>173</v>
      </c>
      <c r="Q13" s="113">
        <f>Q12+1</f>
        <v>4</v>
      </c>
      <c r="R13" s="126" t="s">
        <v>211</v>
      </c>
      <c r="S13" s="127" t="s">
        <v>171</v>
      </c>
      <c r="T13" s="127" t="s">
        <v>201</v>
      </c>
      <c r="U13" s="128" t="s">
        <v>189</v>
      </c>
      <c r="V13" s="113"/>
      <c r="W13" s="125" t="s">
        <v>217</v>
      </c>
      <c r="X13" s="374"/>
      <c r="Y13" s="125" t="s">
        <v>217</v>
      </c>
      <c r="Z13" s="374"/>
      <c r="AA13" s="120"/>
    </row>
    <row r="14" spans="1:27" ht="14.25" customHeight="1" thickBot="1" x14ac:dyDescent="0.3">
      <c r="A14" s="129"/>
      <c r="C14" s="365" t="s">
        <v>113</v>
      </c>
      <c r="D14" s="365"/>
      <c r="E14" s="130">
        <f>E9+1</f>
        <v>2</v>
      </c>
      <c r="F14" s="4" t="s">
        <v>114</v>
      </c>
      <c r="G14" s="113"/>
      <c r="H14" s="131">
        <f>H9</f>
        <v>1</v>
      </c>
      <c r="I14" s="367" t="s">
        <v>115</v>
      </c>
      <c r="J14" s="367"/>
      <c r="K14" s="367"/>
      <c r="L14" s="132"/>
      <c r="M14" s="132" t="s">
        <v>100</v>
      </c>
      <c r="N14" s="141">
        <f>N9+1</f>
        <v>2</v>
      </c>
      <c r="O14" s="367" t="s">
        <v>116</v>
      </c>
      <c r="P14" s="367"/>
      <c r="Q14" s="131"/>
      <c r="R14" s="109" t="s">
        <v>100</v>
      </c>
      <c r="S14" s="355" t="str">
        <f>H14&amp;". / "&amp;E14</f>
        <v>1. / 2</v>
      </c>
      <c r="T14" s="355"/>
      <c r="U14" s="355"/>
      <c r="W14" s="125" t="s">
        <v>218</v>
      </c>
      <c r="Y14" s="125" t="s">
        <v>218</v>
      </c>
      <c r="AA14" s="133"/>
    </row>
    <row r="15" spans="1:27" ht="14.25" customHeight="1" x14ac:dyDescent="0.25">
      <c r="A15" s="112" t="s">
        <v>117</v>
      </c>
      <c r="B15" s="113">
        <f>B10</f>
        <v>1</v>
      </c>
      <c r="C15" s="114" t="s">
        <v>155</v>
      </c>
      <c r="D15" s="115" t="s">
        <v>146</v>
      </c>
      <c r="E15" s="115" t="s">
        <v>153</v>
      </c>
      <c r="F15" s="116" t="s">
        <v>160</v>
      </c>
      <c r="G15" s="113">
        <f>G10</f>
        <v>1</v>
      </c>
      <c r="H15" s="114" t="s">
        <v>213</v>
      </c>
      <c r="I15" s="115" t="s">
        <v>174</v>
      </c>
      <c r="J15" s="115" t="s">
        <v>222</v>
      </c>
      <c r="K15" s="116" t="s">
        <v>172</v>
      </c>
      <c r="L15" s="113">
        <f>L10</f>
        <v>1</v>
      </c>
      <c r="M15" s="114" t="s">
        <v>227</v>
      </c>
      <c r="N15" s="115" t="s">
        <v>190</v>
      </c>
      <c r="O15" s="115" t="s">
        <v>167</v>
      </c>
      <c r="P15" s="116" t="s">
        <v>188</v>
      </c>
      <c r="Q15" s="113">
        <f>Q10</f>
        <v>1</v>
      </c>
      <c r="R15" s="114" t="s">
        <v>168</v>
      </c>
      <c r="S15" s="115" t="s">
        <v>202</v>
      </c>
      <c r="T15" s="115" t="s">
        <v>181</v>
      </c>
      <c r="U15" s="116" t="s">
        <v>201</v>
      </c>
      <c r="V15" s="113"/>
      <c r="W15" s="125" t="s">
        <v>219</v>
      </c>
      <c r="X15" s="374">
        <v>2</v>
      </c>
      <c r="Y15" s="125" t="s">
        <v>219</v>
      </c>
      <c r="Z15" s="374">
        <v>2</v>
      </c>
      <c r="AA15" s="120"/>
    </row>
    <row r="16" spans="1:27" ht="14.25" customHeight="1" x14ac:dyDescent="0.25">
      <c r="A16" s="112" t="s">
        <v>117</v>
      </c>
      <c r="B16" s="113">
        <f>B11</f>
        <v>2</v>
      </c>
      <c r="C16" s="121" t="s">
        <v>159</v>
      </c>
      <c r="D16" s="122" t="s">
        <v>150</v>
      </c>
      <c r="E16" s="122" t="s">
        <v>149</v>
      </c>
      <c r="F16" s="123" t="s">
        <v>156</v>
      </c>
      <c r="G16" s="113">
        <f>G11</f>
        <v>2</v>
      </c>
      <c r="H16" s="121" t="s">
        <v>210</v>
      </c>
      <c r="I16" s="122" t="s">
        <v>178</v>
      </c>
      <c r="J16" s="122" t="s">
        <v>221</v>
      </c>
      <c r="K16" s="123" t="s">
        <v>169</v>
      </c>
      <c r="L16" s="113">
        <f>L11</f>
        <v>2</v>
      </c>
      <c r="M16" s="121" t="s">
        <v>228</v>
      </c>
      <c r="N16" s="122" t="s">
        <v>193</v>
      </c>
      <c r="O16" s="122" t="s">
        <v>164</v>
      </c>
      <c r="P16" s="123" t="s">
        <v>184</v>
      </c>
      <c r="Q16" s="113">
        <f>Q11</f>
        <v>2</v>
      </c>
      <c r="R16" s="121" t="s">
        <v>171</v>
      </c>
      <c r="S16" s="122" t="s">
        <v>205</v>
      </c>
      <c r="T16" s="122" t="s">
        <v>177</v>
      </c>
      <c r="U16" s="123" t="s">
        <v>198</v>
      </c>
      <c r="V16" s="113"/>
      <c r="W16" s="125" t="s">
        <v>217</v>
      </c>
      <c r="X16" s="374"/>
      <c r="Y16" s="125" t="s">
        <v>217</v>
      </c>
      <c r="Z16" s="374"/>
      <c r="AA16" s="120"/>
    </row>
    <row r="17" spans="1:27" ht="14.25" customHeight="1" x14ac:dyDescent="0.25">
      <c r="A17" s="112" t="s">
        <v>117</v>
      </c>
      <c r="B17" s="113">
        <f>B12</f>
        <v>3</v>
      </c>
      <c r="C17" s="121" t="s">
        <v>147</v>
      </c>
      <c r="D17" s="122" t="s">
        <v>154</v>
      </c>
      <c r="E17" s="122" t="s">
        <v>161</v>
      </c>
      <c r="F17" s="123" t="s">
        <v>152</v>
      </c>
      <c r="G17" s="113">
        <f>G12</f>
        <v>3</v>
      </c>
      <c r="H17" s="121" t="s">
        <v>207</v>
      </c>
      <c r="I17" s="122" t="s">
        <v>182</v>
      </c>
      <c r="J17" s="122" t="s">
        <v>224</v>
      </c>
      <c r="K17" s="123" t="s">
        <v>166</v>
      </c>
      <c r="L17" s="113">
        <f>L12</f>
        <v>3</v>
      </c>
      <c r="M17" s="121" t="s">
        <v>225</v>
      </c>
      <c r="N17" s="122" t="s">
        <v>196</v>
      </c>
      <c r="O17" s="122" t="s">
        <v>173</v>
      </c>
      <c r="P17" s="123" t="s">
        <v>180</v>
      </c>
      <c r="Q17" s="113">
        <f>Q12</f>
        <v>3</v>
      </c>
      <c r="R17" s="121" t="s">
        <v>162</v>
      </c>
      <c r="S17" s="122" t="s">
        <v>208</v>
      </c>
      <c r="T17" s="122" t="s">
        <v>189</v>
      </c>
      <c r="U17" s="123" t="s">
        <v>195</v>
      </c>
      <c r="V17" s="113"/>
      <c r="W17" s="125" t="s">
        <v>220</v>
      </c>
      <c r="X17" s="374"/>
      <c r="Y17" s="125" t="s">
        <v>220</v>
      </c>
      <c r="Z17" s="374"/>
      <c r="AA17" s="120"/>
    </row>
    <row r="18" spans="1:27" ht="14.25" customHeight="1" thickBot="1" x14ac:dyDescent="0.3">
      <c r="A18" s="112" t="s">
        <v>117</v>
      </c>
      <c r="B18" s="113">
        <f>B13</f>
        <v>4</v>
      </c>
      <c r="C18" s="126" t="s">
        <v>151</v>
      </c>
      <c r="D18" s="127" t="s">
        <v>158</v>
      </c>
      <c r="E18" s="127" t="s">
        <v>157</v>
      </c>
      <c r="F18" s="128" t="s">
        <v>148</v>
      </c>
      <c r="G18" s="113">
        <f>G13</f>
        <v>4</v>
      </c>
      <c r="H18" s="126" t="s">
        <v>204</v>
      </c>
      <c r="I18" s="127" t="s">
        <v>186</v>
      </c>
      <c r="J18" s="127" t="s">
        <v>223</v>
      </c>
      <c r="K18" s="128" t="s">
        <v>163</v>
      </c>
      <c r="L18" s="113">
        <f>L13</f>
        <v>4</v>
      </c>
      <c r="M18" s="126" t="s">
        <v>226</v>
      </c>
      <c r="N18" s="127" t="s">
        <v>199</v>
      </c>
      <c r="O18" s="127" t="s">
        <v>170</v>
      </c>
      <c r="P18" s="128" t="s">
        <v>176</v>
      </c>
      <c r="Q18" s="113">
        <f>Q13</f>
        <v>4</v>
      </c>
      <c r="R18" s="126" t="s">
        <v>165</v>
      </c>
      <c r="S18" s="127" t="s">
        <v>211</v>
      </c>
      <c r="T18" s="127" t="s">
        <v>185</v>
      </c>
      <c r="U18" s="128" t="s">
        <v>192</v>
      </c>
      <c r="V18" s="113"/>
      <c r="W18" s="134"/>
      <c r="X18" s="374"/>
      <c r="Y18" s="120"/>
      <c r="Z18" s="374"/>
      <c r="AA18" s="120"/>
    </row>
    <row r="19" spans="1:27" ht="14.25" customHeight="1" thickBot="1" x14ac:dyDescent="0.3">
      <c r="A19" s="129"/>
      <c r="C19" s="365" t="s">
        <v>113</v>
      </c>
      <c r="D19" s="365"/>
      <c r="E19" s="130">
        <f>E14+1</f>
        <v>3</v>
      </c>
      <c r="F19" s="4" t="s">
        <v>114</v>
      </c>
      <c r="G19" s="113"/>
      <c r="H19" s="131">
        <f>H14</f>
        <v>1</v>
      </c>
      <c r="I19" s="367" t="s">
        <v>115</v>
      </c>
      <c r="J19" s="367"/>
      <c r="K19" s="367"/>
      <c r="L19" s="132"/>
      <c r="M19" s="132" t="s">
        <v>100</v>
      </c>
      <c r="N19" s="141">
        <f>N14+1</f>
        <v>3</v>
      </c>
      <c r="O19" s="367" t="s">
        <v>116</v>
      </c>
      <c r="P19" s="367"/>
      <c r="Q19" s="131"/>
      <c r="R19" s="109" t="s">
        <v>100</v>
      </c>
      <c r="S19" s="355" t="str">
        <f>H19&amp;". / "&amp;E19</f>
        <v>1. / 3</v>
      </c>
      <c r="T19" s="355"/>
      <c r="U19" s="355"/>
      <c r="Y19" s="133"/>
      <c r="AA19" s="133"/>
    </row>
    <row r="20" spans="1:27" ht="14.25" customHeight="1" x14ac:dyDescent="0.25">
      <c r="A20" s="112" t="s">
        <v>117</v>
      </c>
      <c r="B20" s="113">
        <v>1</v>
      </c>
      <c r="C20" s="114" t="s">
        <v>156</v>
      </c>
      <c r="D20" s="115" t="s">
        <v>161</v>
      </c>
      <c r="E20" s="115" t="s">
        <v>146</v>
      </c>
      <c r="F20" s="116" t="s">
        <v>151</v>
      </c>
      <c r="G20" s="113">
        <f>G15</f>
        <v>1</v>
      </c>
      <c r="H20" s="114" t="s">
        <v>169</v>
      </c>
      <c r="I20" s="115" t="s">
        <v>224</v>
      </c>
      <c r="J20" s="115" t="s">
        <v>174</v>
      </c>
      <c r="K20" s="116" t="s">
        <v>204</v>
      </c>
      <c r="L20" s="113">
        <f>L15</f>
        <v>1</v>
      </c>
      <c r="M20" s="114" t="s">
        <v>184</v>
      </c>
      <c r="N20" s="115" t="s">
        <v>173</v>
      </c>
      <c r="O20" s="115" t="s">
        <v>190</v>
      </c>
      <c r="P20" s="116" t="s">
        <v>226</v>
      </c>
      <c r="Q20" s="113">
        <f>Q15</f>
        <v>1</v>
      </c>
      <c r="R20" s="114" t="s">
        <v>198</v>
      </c>
      <c r="S20" s="115" t="s">
        <v>189</v>
      </c>
      <c r="T20" s="115" t="s">
        <v>202</v>
      </c>
      <c r="U20" s="116" t="s">
        <v>165</v>
      </c>
      <c r="V20" s="113"/>
      <c r="W20" s="117"/>
      <c r="Y20" s="120"/>
      <c r="Z20" s="374">
        <v>3</v>
      </c>
      <c r="AA20" s="120"/>
    </row>
    <row r="21" spans="1:27" ht="14.25" customHeight="1" x14ac:dyDescent="0.25">
      <c r="A21" s="112" t="s">
        <v>117</v>
      </c>
      <c r="B21" s="113">
        <f>B20+1</f>
        <v>2</v>
      </c>
      <c r="C21" s="121" t="s">
        <v>160</v>
      </c>
      <c r="D21" s="122" t="s">
        <v>157</v>
      </c>
      <c r="E21" s="122" t="s">
        <v>150</v>
      </c>
      <c r="F21" s="123" t="s">
        <v>147</v>
      </c>
      <c r="G21" s="113">
        <f>G16</f>
        <v>2</v>
      </c>
      <c r="H21" s="121" t="s">
        <v>172</v>
      </c>
      <c r="I21" s="122" t="s">
        <v>223</v>
      </c>
      <c r="J21" s="122" t="s">
        <v>178</v>
      </c>
      <c r="K21" s="123" t="s">
        <v>207</v>
      </c>
      <c r="L21" s="113">
        <f>L16</f>
        <v>2</v>
      </c>
      <c r="M21" s="121" t="s">
        <v>188</v>
      </c>
      <c r="N21" s="122" t="s">
        <v>170</v>
      </c>
      <c r="O21" s="122" t="s">
        <v>193</v>
      </c>
      <c r="P21" s="123" t="s">
        <v>225</v>
      </c>
      <c r="Q21" s="113">
        <f>Q16</f>
        <v>2</v>
      </c>
      <c r="R21" s="121" t="s">
        <v>201</v>
      </c>
      <c r="S21" s="122" t="s">
        <v>185</v>
      </c>
      <c r="T21" s="122" t="s">
        <v>205</v>
      </c>
      <c r="U21" s="123" t="s">
        <v>162</v>
      </c>
      <c r="V21" s="113"/>
      <c r="W21" s="117"/>
      <c r="Y21" s="120"/>
      <c r="Z21" s="374"/>
      <c r="AA21" s="120"/>
    </row>
    <row r="22" spans="1:27" ht="14.25" customHeight="1" x14ac:dyDescent="0.25">
      <c r="A22" s="112" t="s">
        <v>117</v>
      </c>
      <c r="B22" s="113">
        <f>B21+1</f>
        <v>3</v>
      </c>
      <c r="C22" s="121" t="s">
        <v>148</v>
      </c>
      <c r="D22" s="122" t="s">
        <v>153</v>
      </c>
      <c r="E22" s="122" t="s">
        <v>154</v>
      </c>
      <c r="F22" s="123" t="s">
        <v>159</v>
      </c>
      <c r="G22" s="113">
        <f>G17</f>
        <v>3</v>
      </c>
      <c r="H22" s="121" t="s">
        <v>163</v>
      </c>
      <c r="I22" s="122" t="s">
        <v>222</v>
      </c>
      <c r="J22" s="122" t="s">
        <v>182</v>
      </c>
      <c r="K22" s="123" t="s">
        <v>210</v>
      </c>
      <c r="L22" s="113">
        <f>L17</f>
        <v>3</v>
      </c>
      <c r="M22" s="121" t="s">
        <v>176</v>
      </c>
      <c r="N22" s="122" t="s">
        <v>167</v>
      </c>
      <c r="O22" s="122" t="s">
        <v>196</v>
      </c>
      <c r="P22" s="123" t="s">
        <v>228</v>
      </c>
      <c r="Q22" s="113">
        <f>Q17</f>
        <v>3</v>
      </c>
      <c r="R22" s="121" t="s">
        <v>192</v>
      </c>
      <c r="S22" s="122" t="s">
        <v>181</v>
      </c>
      <c r="T22" s="122" t="s">
        <v>208</v>
      </c>
      <c r="U22" s="123" t="s">
        <v>171</v>
      </c>
      <c r="V22" s="113"/>
      <c r="W22" s="117"/>
      <c r="Y22" s="120"/>
      <c r="Z22" s="374"/>
      <c r="AA22" s="120"/>
    </row>
    <row r="23" spans="1:27" ht="14.25" customHeight="1" thickBot="1" x14ac:dyDescent="0.3">
      <c r="A23" s="112" t="s">
        <v>117</v>
      </c>
      <c r="B23" s="113">
        <f>B22+1</f>
        <v>4</v>
      </c>
      <c r="C23" s="126" t="s">
        <v>152</v>
      </c>
      <c r="D23" s="127" t="s">
        <v>149</v>
      </c>
      <c r="E23" s="127" t="s">
        <v>158</v>
      </c>
      <c r="F23" s="128" t="s">
        <v>155</v>
      </c>
      <c r="G23" s="113">
        <f>G18</f>
        <v>4</v>
      </c>
      <c r="H23" s="126" t="s">
        <v>166</v>
      </c>
      <c r="I23" s="127" t="s">
        <v>221</v>
      </c>
      <c r="J23" s="127" t="s">
        <v>186</v>
      </c>
      <c r="K23" s="128" t="s">
        <v>213</v>
      </c>
      <c r="L23" s="113">
        <f>L18</f>
        <v>4</v>
      </c>
      <c r="M23" s="126" t="s">
        <v>180</v>
      </c>
      <c r="N23" s="127" t="s">
        <v>164</v>
      </c>
      <c r="O23" s="127" t="s">
        <v>199</v>
      </c>
      <c r="P23" s="128" t="s">
        <v>227</v>
      </c>
      <c r="Q23" s="113">
        <f>Q18</f>
        <v>4</v>
      </c>
      <c r="R23" s="126" t="s">
        <v>195</v>
      </c>
      <c r="S23" s="127" t="s">
        <v>177</v>
      </c>
      <c r="T23" s="127" t="s">
        <v>211</v>
      </c>
      <c r="U23" s="128" t="s">
        <v>168</v>
      </c>
      <c r="V23" s="113"/>
      <c r="W23" s="117"/>
      <c r="Y23" s="135"/>
      <c r="Z23" s="374"/>
      <c r="AA23" s="120"/>
    </row>
    <row r="24" spans="1:27" ht="14.25" customHeight="1" thickBot="1" x14ac:dyDescent="0.3">
      <c r="A24" s="129"/>
      <c r="C24" s="365" t="s">
        <v>113</v>
      </c>
      <c r="D24" s="365"/>
      <c r="E24" s="130">
        <f>E19+1</f>
        <v>4</v>
      </c>
      <c r="F24" s="4" t="s">
        <v>114</v>
      </c>
      <c r="G24" s="113"/>
      <c r="H24" s="131">
        <f>H19</f>
        <v>1</v>
      </c>
      <c r="I24" s="367" t="s">
        <v>115</v>
      </c>
      <c r="J24" s="367"/>
      <c r="K24" s="367"/>
      <c r="L24" s="132"/>
      <c r="M24" s="132" t="s">
        <v>100</v>
      </c>
      <c r="N24" s="141">
        <f>N19+1</f>
        <v>4</v>
      </c>
      <c r="O24" s="367" t="s">
        <v>116</v>
      </c>
      <c r="P24" s="367"/>
      <c r="Q24" s="131"/>
      <c r="R24" s="109" t="s">
        <v>100</v>
      </c>
      <c r="S24" s="355" t="str">
        <f>H24&amp;". / "&amp;E24</f>
        <v>1. / 4</v>
      </c>
      <c r="T24" s="355"/>
      <c r="U24" s="355"/>
      <c r="AA24" s="133"/>
    </row>
    <row r="25" spans="1:27" ht="14.25" customHeight="1" x14ac:dyDescent="0.25">
      <c r="A25" s="112" t="s">
        <v>117</v>
      </c>
      <c r="B25" s="113">
        <v>1</v>
      </c>
      <c r="C25" s="114" t="s">
        <v>157</v>
      </c>
      <c r="D25" s="115" t="s">
        <v>152</v>
      </c>
      <c r="E25" s="115" t="s">
        <v>159</v>
      </c>
      <c r="F25" s="116" t="s">
        <v>146</v>
      </c>
      <c r="G25" s="113">
        <f>G20</f>
        <v>1</v>
      </c>
      <c r="H25" s="114" t="s">
        <v>223</v>
      </c>
      <c r="I25" s="115" t="s">
        <v>166</v>
      </c>
      <c r="J25" s="115" t="s">
        <v>210</v>
      </c>
      <c r="K25" s="116" t="s">
        <v>174</v>
      </c>
      <c r="L25" s="113">
        <f>L20</f>
        <v>1</v>
      </c>
      <c r="M25" s="114" t="s">
        <v>170</v>
      </c>
      <c r="N25" s="115" t="s">
        <v>180</v>
      </c>
      <c r="O25" s="115" t="s">
        <v>228</v>
      </c>
      <c r="P25" s="116" t="s">
        <v>190</v>
      </c>
      <c r="Q25" s="113">
        <f>Q20</f>
        <v>1</v>
      </c>
      <c r="R25" s="114" t="s">
        <v>185</v>
      </c>
      <c r="S25" s="115" t="s">
        <v>195</v>
      </c>
      <c r="T25" s="115" t="s">
        <v>171</v>
      </c>
      <c r="U25" s="116" t="s">
        <v>202</v>
      </c>
      <c r="V25" s="113"/>
      <c r="W25" s="117"/>
      <c r="Y25" s="117"/>
      <c r="AA25" s="120"/>
    </row>
    <row r="26" spans="1:27" ht="14.25" customHeight="1" x14ac:dyDescent="0.25">
      <c r="A26" s="112" t="s">
        <v>117</v>
      </c>
      <c r="B26" s="113">
        <f>B25+1</f>
        <v>2</v>
      </c>
      <c r="C26" s="121" t="s">
        <v>161</v>
      </c>
      <c r="D26" s="122" t="s">
        <v>148</v>
      </c>
      <c r="E26" s="122" t="s">
        <v>155</v>
      </c>
      <c r="F26" s="123" t="s">
        <v>150</v>
      </c>
      <c r="G26" s="113">
        <f>G21</f>
        <v>2</v>
      </c>
      <c r="H26" s="121" t="s">
        <v>224</v>
      </c>
      <c r="I26" s="122" t="s">
        <v>163</v>
      </c>
      <c r="J26" s="122" t="s">
        <v>213</v>
      </c>
      <c r="K26" s="123" t="s">
        <v>178</v>
      </c>
      <c r="L26" s="113">
        <f>L21</f>
        <v>2</v>
      </c>
      <c r="M26" s="121" t="s">
        <v>173</v>
      </c>
      <c r="N26" s="122" t="s">
        <v>176</v>
      </c>
      <c r="O26" s="122" t="s">
        <v>227</v>
      </c>
      <c r="P26" s="123" t="s">
        <v>193</v>
      </c>
      <c r="Q26" s="113">
        <f>Q21</f>
        <v>2</v>
      </c>
      <c r="R26" s="121" t="s">
        <v>189</v>
      </c>
      <c r="S26" s="122" t="s">
        <v>192</v>
      </c>
      <c r="T26" s="122" t="s">
        <v>168</v>
      </c>
      <c r="U26" s="123" t="s">
        <v>205</v>
      </c>
      <c r="V26" s="113"/>
      <c r="W26" s="117"/>
      <c r="Y26" s="117"/>
      <c r="AA26" s="120"/>
    </row>
    <row r="27" spans="1:27" ht="14.25" customHeight="1" x14ac:dyDescent="0.25">
      <c r="A27" s="112" t="s">
        <v>117</v>
      </c>
      <c r="B27" s="113">
        <f>B26+1</f>
        <v>3</v>
      </c>
      <c r="C27" s="121" t="s">
        <v>149</v>
      </c>
      <c r="D27" s="122" t="s">
        <v>160</v>
      </c>
      <c r="E27" s="122" t="s">
        <v>151</v>
      </c>
      <c r="F27" s="123" t="s">
        <v>154</v>
      </c>
      <c r="G27" s="113">
        <f>G22</f>
        <v>3</v>
      </c>
      <c r="H27" s="121" t="s">
        <v>221</v>
      </c>
      <c r="I27" s="122" t="s">
        <v>172</v>
      </c>
      <c r="J27" s="122" t="s">
        <v>204</v>
      </c>
      <c r="K27" s="123" t="s">
        <v>182</v>
      </c>
      <c r="L27" s="113">
        <f>L22</f>
        <v>3</v>
      </c>
      <c r="M27" s="121" t="s">
        <v>164</v>
      </c>
      <c r="N27" s="122" t="s">
        <v>188</v>
      </c>
      <c r="O27" s="122" t="s">
        <v>226</v>
      </c>
      <c r="P27" s="123" t="s">
        <v>196</v>
      </c>
      <c r="Q27" s="113">
        <f>Q22</f>
        <v>3</v>
      </c>
      <c r="R27" s="121" t="s">
        <v>177</v>
      </c>
      <c r="S27" s="122" t="s">
        <v>201</v>
      </c>
      <c r="T27" s="122" t="s">
        <v>165</v>
      </c>
      <c r="U27" s="123" t="s">
        <v>208</v>
      </c>
      <c r="V27" s="113"/>
      <c r="W27" s="117"/>
      <c r="Y27" s="117"/>
      <c r="AA27" s="120"/>
    </row>
    <row r="28" spans="1:27" ht="14.25" customHeight="1" thickBot="1" x14ac:dyDescent="0.3">
      <c r="A28" s="112" t="s">
        <v>117</v>
      </c>
      <c r="B28" s="113">
        <f>B27+1</f>
        <v>4</v>
      </c>
      <c r="C28" s="126" t="s">
        <v>153</v>
      </c>
      <c r="D28" s="127" t="s">
        <v>156</v>
      </c>
      <c r="E28" s="127" t="s">
        <v>147</v>
      </c>
      <c r="F28" s="128" t="s">
        <v>158</v>
      </c>
      <c r="G28" s="113">
        <f>G23</f>
        <v>4</v>
      </c>
      <c r="H28" s="126" t="s">
        <v>222</v>
      </c>
      <c r="I28" s="127" t="s">
        <v>169</v>
      </c>
      <c r="J28" s="127" t="s">
        <v>207</v>
      </c>
      <c r="K28" s="128" t="s">
        <v>186</v>
      </c>
      <c r="L28" s="113">
        <f>L23</f>
        <v>4</v>
      </c>
      <c r="M28" s="126" t="s">
        <v>167</v>
      </c>
      <c r="N28" s="127" t="s">
        <v>184</v>
      </c>
      <c r="O28" s="127" t="s">
        <v>225</v>
      </c>
      <c r="P28" s="128" t="s">
        <v>199</v>
      </c>
      <c r="Q28" s="113">
        <f>Q23</f>
        <v>4</v>
      </c>
      <c r="R28" s="126" t="s">
        <v>181</v>
      </c>
      <c r="S28" s="127" t="s">
        <v>198</v>
      </c>
      <c r="T28" s="127" t="s">
        <v>162</v>
      </c>
      <c r="U28" s="128" t="s">
        <v>211</v>
      </c>
      <c r="V28" s="113"/>
      <c r="W28" s="117"/>
      <c r="Y28" s="117"/>
      <c r="AA28" s="120"/>
    </row>
    <row r="29" spans="1:27" s="33" customFormat="1" ht="7.5" customHeight="1" thickBot="1" x14ac:dyDescent="0.3">
      <c r="A29" s="368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70"/>
      <c r="N29" s="370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1"/>
    </row>
    <row r="30" spans="1:27" ht="14.25" customHeight="1" thickBot="1" x14ac:dyDescent="0.3">
      <c r="A30" s="104"/>
      <c r="B30" s="105"/>
      <c r="C30" s="357" t="s">
        <v>113</v>
      </c>
      <c r="D30" s="357"/>
      <c r="E30" s="106">
        <v>1</v>
      </c>
      <c r="F30" s="107" t="s">
        <v>114</v>
      </c>
      <c r="G30" s="108"/>
      <c r="H30" s="109">
        <f>H24+1</f>
        <v>2</v>
      </c>
      <c r="I30" s="366" t="s">
        <v>115</v>
      </c>
      <c r="J30" s="366"/>
      <c r="K30" s="366"/>
      <c r="L30" s="110"/>
      <c r="M30" s="110" t="s">
        <v>100</v>
      </c>
      <c r="N30" s="142">
        <f>N24+1</f>
        <v>5</v>
      </c>
      <c r="O30" s="366" t="s">
        <v>116</v>
      </c>
      <c r="P30" s="366"/>
      <c r="Q30" s="109"/>
      <c r="R30" s="109" t="s">
        <v>100</v>
      </c>
      <c r="S30" s="355" t="str">
        <f>H30&amp;". / "&amp;E30</f>
        <v>2. / 1</v>
      </c>
      <c r="T30" s="355"/>
      <c r="U30" s="355"/>
      <c r="V30" s="375" t="str">
        <f>IF($I$3="z","zentraler Spielort!"," ")</f>
        <v xml:space="preserve"> </v>
      </c>
      <c r="W30" s="376"/>
      <c r="X30" s="376"/>
      <c r="Y30" s="376"/>
      <c r="Z30" s="376"/>
      <c r="AA30" s="111"/>
    </row>
    <row r="31" spans="1:27" ht="14.25" customHeight="1" x14ac:dyDescent="0.25">
      <c r="A31" s="112" t="s">
        <v>117</v>
      </c>
      <c r="B31" s="113">
        <v>1</v>
      </c>
      <c r="C31" s="114" t="s">
        <v>152</v>
      </c>
      <c r="D31" s="115" t="s">
        <v>186</v>
      </c>
      <c r="E31" s="115" t="s">
        <v>189</v>
      </c>
      <c r="F31" s="116" t="s">
        <v>226</v>
      </c>
      <c r="G31" s="113">
        <f>G25</f>
        <v>1</v>
      </c>
      <c r="H31" s="114" t="s">
        <v>166</v>
      </c>
      <c r="I31" s="115" t="s">
        <v>158</v>
      </c>
      <c r="J31" s="115" t="s">
        <v>173</v>
      </c>
      <c r="K31" s="116" t="s">
        <v>165</v>
      </c>
      <c r="L31" s="113">
        <f>L25</f>
        <v>1</v>
      </c>
      <c r="M31" s="114" t="s">
        <v>180</v>
      </c>
      <c r="N31" s="115" t="s">
        <v>211</v>
      </c>
      <c r="O31" s="115" t="s">
        <v>224</v>
      </c>
      <c r="P31" s="116" t="s">
        <v>151</v>
      </c>
      <c r="Q31" s="113">
        <f>Q25</f>
        <v>1</v>
      </c>
      <c r="R31" s="114" t="s">
        <v>195</v>
      </c>
      <c r="S31" s="115" t="s">
        <v>199</v>
      </c>
      <c r="T31" s="115" t="s">
        <v>161</v>
      </c>
      <c r="U31" s="116" t="s">
        <v>204</v>
      </c>
      <c r="V31" s="113"/>
      <c r="W31" s="118"/>
      <c r="X31" s="374">
        <v>3</v>
      </c>
      <c r="Y31" s="119"/>
      <c r="Z31" s="374">
        <v>4</v>
      </c>
      <c r="AA31" s="120"/>
    </row>
    <row r="32" spans="1:27" ht="14.25" customHeight="1" x14ac:dyDescent="0.3">
      <c r="A32" s="112" t="s">
        <v>117</v>
      </c>
      <c r="B32" s="113">
        <f>B31+1</f>
        <v>2</v>
      </c>
      <c r="C32" s="121" t="s">
        <v>148</v>
      </c>
      <c r="D32" s="122" t="s">
        <v>182</v>
      </c>
      <c r="E32" s="122" t="s">
        <v>185</v>
      </c>
      <c r="F32" s="123" t="s">
        <v>225</v>
      </c>
      <c r="G32" s="113">
        <f>G26</f>
        <v>2</v>
      </c>
      <c r="H32" s="121" t="s">
        <v>163</v>
      </c>
      <c r="I32" s="122" t="s">
        <v>154</v>
      </c>
      <c r="J32" s="122" t="s">
        <v>170</v>
      </c>
      <c r="K32" s="123" t="s">
        <v>162</v>
      </c>
      <c r="L32" s="113">
        <f>L26</f>
        <v>2</v>
      </c>
      <c r="M32" s="121" t="s">
        <v>176</v>
      </c>
      <c r="N32" s="122" t="s">
        <v>208</v>
      </c>
      <c r="O32" s="122" t="s">
        <v>223</v>
      </c>
      <c r="P32" s="123" t="s">
        <v>147</v>
      </c>
      <c r="Q32" s="113">
        <f>Q26</f>
        <v>2</v>
      </c>
      <c r="R32" s="121" t="s">
        <v>192</v>
      </c>
      <c r="S32" s="122" t="s">
        <v>196</v>
      </c>
      <c r="T32" s="122" t="s">
        <v>157</v>
      </c>
      <c r="U32" s="123" t="s">
        <v>207</v>
      </c>
      <c r="V32" s="113"/>
      <c r="W32" s="124">
        <v>2</v>
      </c>
      <c r="X32" s="374"/>
      <c r="Y32" s="124">
        <v>3</v>
      </c>
      <c r="Z32" s="374"/>
      <c r="AA32" s="120"/>
    </row>
    <row r="33" spans="1:27" ht="14.25" customHeight="1" x14ac:dyDescent="0.25">
      <c r="A33" s="112" t="s">
        <v>117</v>
      </c>
      <c r="B33" s="113">
        <f>B32+1</f>
        <v>3</v>
      </c>
      <c r="C33" s="121" t="s">
        <v>160</v>
      </c>
      <c r="D33" s="122" t="s">
        <v>178</v>
      </c>
      <c r="E33" s="122" t="s">
        <v>181</v>
      </c>
      <c r="F33" s="123" t="s">
        <v>228</v>
      </c>
      <c r="G33" s="113">
        <f>G27</f>
        <v>3</v>
      </c>
      <c r="H33" s="121" t="s">
        <v>172</v>
      </c>
      <c r="I33" s="122" t="s">
        <v>150</v>
      </c>
      <c r="J33" s="122" t="s">
        <v>167</v>
      </c>
      <c r="K33" s="123" t="s">
        <v>171</v>
      </c>
      <c r="L33" s="113">
        <f>L27</f>
        <v>3</v>
      </c>
      <c r="M33" s="121" t="s">
        <v>188</v>
      </c>
      <c r="N33" s="122" t="s">
        <v>205</v>
      </c>
      <c r="O33" s="122" t="s">
        <v>222</v>
      </c>
      <c r="P33" s="123" t="s">
        <v>159</v>
      </c>
      <c r="Q33" s="113">
        <f>Q27</f>
        <v>3</v>
      </c>
      <c r="R33" s="121" t="s">
        <v>201</v>
      </c>
      <c r="S33" s="122" t="s">
        <v>193</v>
      </c>
      <c r="T33" s="122" t="s">
        <v>153</v>
      </c>
      <c r="U33" s="123" t="s">
        <v>210</v>
      </c>
      <c r="V33" s="113"/>
      <c r="W33" s="125" t="s">
        <v>137</v>
      </c>
      <c r="X33" s="374"/>
      <c r="Y33" s="125" t="s">
        <v>137</v>
      </c>
      <c r="Z33" s="374"/>
      <c r="AA33" s="120"/>
    </row>
    <row r="34" spans="1:27" ht="14.25" customHeight="1" thickBot="1" x14ac:dyDescent="0.3">
      <c r="A34" s="112" t="s">
        <v>117</v>
      </c>
      <c r="B34" s="113">
        <f>B33+1</f>
        <v>4</v>
      </c>
      <c r="C34" s="126" t="s">
        <v>156</v>
      </c>
      <c r="D34" s="127" t="s">
        <v>174</v>
      </c>
      <c r="E34" s="127" t="s">
        <v>177</v>
      </c>
      <c r="F34" s="128" t="s">
        <v>227</v>
      </c>
      <c r="G34" s="113">
        <f>G28</f>
        <v>4</v>
      </c>
      <c r="H34" s="126" t="s">
        <v>169</v>
      </c>
      <c r="I34" s="127" t="s">
        <v>146</v>
      </c>
      <c r="J34" s="127" t="s">
        <v>164</v>
      </c>
      <c r="K34" s="128" t="s">
        <v>168</v>
      </c>
      <c r="L34" s="113">
        <f>L28</f>
        <v>4</v>
      </c>
      <c r="M34" s="126" t="s">
        <v>184</v>
      </c>
      <c r="N34" s="127" t="s">
        <v>202</v>
      </c>
      <c r="O34" s="127" t="s">
        <v>221</v>
      </c>
      <c r="P34" s="128" t="s">
        <v>155</v>
      </c>
      <c r="Q34" s="113">
        <f>Q28</f>
        <v>4</v>
      </c>
      <c r="R34" s="126" t="s">
        <v>198</v>
      </c>
      <c r="S34" s="127" t="s">
        <v>190</v>
      </c>
      <c r="T34" s="127" t="s">
        <v>149</v>
      </c>
      <c r="U34" s="128" t="s">
        <v>213</v>
      </c>
      <c r="V34" s="113"/>
      <c r="W34" s="125" t="s">
        <v>217</v>
      </c>
      <c r="X34" s="374"/>
      <c r="Y34" s="125" t="s">
        <v>217</v>
      </c>
      <c r="Z34" s="374"/>
      <c r="AA34" s="120"/>
    </row>
    <row r="35" spans="1:27" ht="14.25" customHeight="1" thickBot="1" x14ac:dyDescent="0.3">
      <c r="A35" s="129"/>
      <c r="C35" s="365" t="s">
        <v>113</v>
      </c>
      <c r="D35" s="365"/>
      <c r="E35" s="130">
        <f>E30+1</f>
        <v>2</v>
      </c>
      <c r="F35" s="4" t="s">
        <v>114</v>
      </c>
      <c r="G35" s="113"/>
      <c r="H35" s="131">
        <f>H30</f>
        <v>2</v>
      </c>
      <c r="I35" s="367" t="s">
        <v>115</v>
      </c>
      <c r="J35" s="367"/>
      <c r="K35" s="367"/>
      <c r="L35" s="132"/>
      <c r="M35" s="132" t="s">
        <v>100</v>
      </c>
      <c r="N35" s="141">
        <f>N30+1</f>
        <v>6</v>
      </c>
      <c r="O35" s="367" t="s">
        <v>116</v>
      </c>
      <c r="P35" s="367"/>
      <c r="Q35" s="131"/>
      <c r="R35" s="109" t="s">
        <v>100</v>
      </c>
      <c r="S35" s="355" t="str">
        <f>H35&amp;". / "&amp;E35</f>
        <v>2. / 2</v>
      </c>
      <c r="T35" s="355"/>
      <c r="U35" s="355"/>
      <c r="W35" s="125" t="s">
        <v>218</v>
      </c>
      <c r="Y35" s="125" t="s">
        <v>218</v>
      </c>
      <c r="AA35" s="133"/>
    </row>
    <row r="36" spans="1:27" ht="14.25" customHeight="1" x14ac:dyDescent="0.25">
      <c r="A36" s="112" t="s">
        <v>117</v>
      </c>
      <c r="B36" s="113">
        <v>1</v>
      </c>
      <c r="C36" s="114" t="s">
        <v>178</v>
      </c>
      <c r="D36" s="115" t="s">
        <v>152</v>
      </c>
      <c r="E36" s="115" t="s">
        <v>225</v>
      </c>
      <c r="F36" s="116" t="s">
        <v>177</v>
      </c>
      <c r="G36" s="113">
        <f>G31</f>
        <v>1</v>
      </c>
      <c r="H36" s="114" t="s">
        <v>150</v>
      </c>
      <c r="I36" s="115" t="s">
        <v>166</v>
      </c>
      <c r="J36" s="115" t="s">
        <v>162</v>
      </c>
      <c r="K36" s="116" t="s">
        <v>164</v>
      </c>
      <c r="L36" s="113">
        <f>L31</f>
        <v>1</v>
      </c>
      <c r="M36" s="114" t="s">
        <v>205</v>
      </c>
      <c r="N36" s="115" t="s">
        <v>180</v>
      </c>
      <c r="O36" s="115" t="s">
        <v>147</v>
      </c>
      <c r="P36" s="116" t="s">
        <v>221</v>
      </c>
      <c r="Q36" s="113">
        <f>Q31</f>
        <v>1</v>
      </c>
      <c r="R36" s="114" t="s">
        <v>193</v>
      </c>
      <c r="S36" s="115" t="s">
        <v>195</v>
      </c>
      <c r="T36" s="115" t="s">
        <v>207</v>
      </c>
      <c r="U36" s="116" t="s">
        <v>149</v>
      </c>
      <c r="V36" s="113"/>
      <c r="W36" s="125" t="s">
        <v>219</v>
      </c>
      <c r="X36" s="374">
        <v>4</v>
      </c>
      <c r="Y36" s="125" t="s">
        <v>219</v>
      </c>
      <c r="Z36" s="374">
        <v>5</v>
      </c>
      <c r="AA36" s="120"/>
    </row>
    <row r="37" spans="1:27" ht="14.25" customHeight="1" x14ac:dyDescent="0.25">
      <c r="A37" s="112" t="s">
        <v>117</v>
      </c>
      <c r="B37" s="113">
        <f>B36+1</f>
        <v>2</v>
      </c>
      <c r="C37" s="121" t="s">
        <v>174</v>
      </c>
      <c r="D37" s="122" t="s">
        <v>148</v>
      </c>
      <c r="E37" s="122" t="s">
        <v>226</v>
      </c>
      <c r="F37" s="123" t="s">
        <v>181</v>
      </c>
      <c r="G37" s="113">
        <f>G32</f>
        <v>2</v>
      </c>
      <c r="H37" s="121" t="s">
        <v>146</v>
      </c>
      <c r="I37" s="122" t="s">
        <v>163</v>
      </c>
      <c r="J37" s="122" t="s">
        <v>165</v>
      </c>
      <c r="K37" s="123" t="s">
        <v>167</v>
      </c>
      <c r="L37" s="113">
        <f>L32</f>
        <v>2</v>
      </c>
      <c r="M37" s="121" t="s">
        <v>202</v>
      </c>
      <c r="N37" s="122" t="s">
        <v>176</v>
      </c>
      <c r="O37" s="122" t="s">
        <v>151</v>
      </c>
      <c r="P37" s="123" t="s">
        <v>222</v>
      </c>
      <c r="Q37" s="113">
        <f>Q32</f>
        <v>2</v>
      </c>
      <c r="R37" s="121" t="s">
        <v>190</v>
      </c>
      <c r="S37" s="122" t="s">
        <v>192</v>
      </c>
      <c r="T37" s="122" t="s">
        <v>204</v>
      </c>
      <c r="U37" s="123" t="s">
        <v>153</v>
      </c>
      <c r="V37" s="113"/>
      <c r="W37" s="125" t="s">
        <v>217</v>
      </c>
      <c r="X37" s="374"/>
      <c r="Y37" s="125" t="s">
        <v>217</v>
      </c>
      <c r="Z37" s="374"/>
      <c r="AA37" s="120"/>
    </row>
    <row r="38" spans="1:27" ht="14.25" customHeight="1" x14ac:dyDescent="0.25">
      <c r="A38" s="112" t="s">
        <v>117</v>
      </c>
      <c r="B38" s="113">
        <f>B37+1</f>
        <v>3</v>
      </c>
      <c r="C38" s="121" t="s">
        <v>186</v>
      </c>
      <c r="D38" s="122" t="s">
        <v>160</v>
      </c>
      <c r="E38" s="122" t="s">
        <v>227</v>
      </c>
      <c r="F38" s="123" t="s">
        <v>185</v>
      </c>
      <c r="G38" s="113">
        <f>G33</f>
        <v>3</v>
      </c>
      <c r="H38" s="121" t="s">
        <v>158</v>
      </c>
      <c r="I38" s="122" t="s">
        <v>172</v>
      </c>
      <c r="J38" s="122" t="s">
        <v>168</v>
      </c>
      <c r="K38" s="123" t="s">
        <v>170</v>
      </c>
      <c r="L38" s="113">
        <f>L33</f>
        <v>3</v>
      </c>
      <c r="M38" s="121" t="s">
        <v>211</v>
      </c>
      <c r="N38" s="122" t="s">
        <v>188</v>
      </c>
      <c r="O38" s="122" t="s">
        <v>155</v>
      </c>
      <c r="P38" s="123" t="s">
        <v>223</v>
      </c>
      <c r="Q38" s="113">
        <f>Q33</f>
        <v>3</v>
      </c>
      <c r="R38" s="121" t="s">
        <v>199</v>
      </c>
      <c r="S38" s="122" t="s">
        <v>201</v>
      </c>
      <c r="T38" s="122" t="s">
        <v>213</v>
      </c>
      <c r="U38" s="123" t="s">
        <v>157</v>
      </c>
      <c r="V38" s="113"/>
      <c r="W38" s="125" t="s">
        <v>220</v>
      </c>
      <c r="X38" s="374"/>
      <c r="Y38" s="125" t="s">
        <v>220</v>
      </c>
      <c r="Z38" s="374"/>
      <c r="AA38" s="120"/>
    </row>
    <row r="39" spans="1:27" ht="14.25" customHeight="1" thickBot="1" x14ac:dyDescent="0.3">
      <c r="A39" s="112" t="s">
        <v>117</v>
      </c>
      <c r="B39" s="113">
        <f>B38+1</f>
        <v>4</v>
      </c>
      <c r="C39" s="126" t="s">
        <v>182</v>
      </c>
      <c r="D39" s="127" t="s">
        <v>156</v>
      </c>
      <c r="E39" s="127" t="s">
        <v>228</v>
      </c>
      <c r="F39" s="128" t="s">
        <v>189</v>
      </c>
      <c r="G39" s="113">
        <f>G34</f>
        <v>4</v>
      </c>
      <c r="H39" s="126" t="s">
        <v>154</v>
      </c>
      <c r="I39" s="127" t="s">
        <v>169</v>
      </c>
      <c r="J39" s="127" t="s">
        <v>171</v>
      </c>
      <c r="K39" s="128" t="s">
        <v>173</v>
      </c>
      <c r="L39" s="113">
        <f>L34</f>
        <v>4</v>
      </c>
      <c r="M39" s="126" t="s">
        <v>208</v>
      </c>
      <c r="N39" s="127" t="s">
        <v>184</v>
      </c>
      <c r="O39" s="127" t="s">
        <v>159</v>
      </c>
      <c r="P39" s="128" t="s">
        <v>224</v>
      </c>
      <c r="Q39" s="113">
        <f>Q34</f>
        <v>4</v>
      </c>
      <c r="R39" s="126" t="s">
        <v>196</v>
      </c>
      <c r="S39" s="127" t="s">
        <v>198</v>
      </c>
      <c r="T39" s="127" t="s">
        <v>210</v>
      </c>
      <c r="U39" s="128" t="s">
        <v>161</v>
      </c>
      <c r="V39" s="113"/>
      <c r="W39" s="134"/>
      <c r="X39" s="374"/>
      <c r="Y39" s="120"/>
      <c r="Z39" s="374"/>
      <c r="AA39" s="120"/>
    </row>
    <row r="40" spans="1:27" ht="14.25" customHeight="1" thickBot="1" x14ac:dyDescent="0.3">
      <c r="A40" s="129"/>
      <c r="C40" s="365" t="s">
        <v>113</v>
      </c>
      <c r="D40" s="365"/>
      <c r="E40" s="130">
        <f>E35+1</f>
        <v>3</v>
      </c>
      <c r="F40" s="4" t="s">
        <v>114</v>
      </c>
      <c r="G40" s="113"/>
      <c r="H40" s="131">
        <f>H35</f>
        <v>2</v>
      </c>
      <c r="I40" s="367" t="s">
        <v>115</v>
      </c>
      <c r="J40" s="367"/>
      <c r="K40" s="367"/>
      <c r="L40" s="132"/>
      <c r="M40" s="132" t="s">
        <v>100</v>
      </c>
      <c r="N40" s="141">
        <f>N35+1</f>
        <v>7</v>
      </c>
      <c r="O40" s="367" t="s">
        <v>116</v>
      </c>
      <c r="P40" s="367"/>
      <c r="Q40" s="131"/>
      <c r="R40" s="109" t="s">
        <v>100</v>
      </c>
      <c r="S40" s="355" t="str">
        <f>H40&amp;". / "&amp;E40</f>
        <v>2. / 3</v>
      </c>
      <c r="T40" s="355"/>
      <c r="U40" s="355"/>
      <c r="Y40" s="133"/>
      <c r="AA40" s="133"/>
    </row>
    <row r="41" spans="1:27" ht="14.25" customHeight="1" x14ac:dyDescent="0.25">
      <c r="A41" s="112" t="s">
        <v>117</v>
      </c>
      <c r="B41" s="113">
        <v>1</v>
      </c>
      <c r="C41" s="114" t="s">
        <v>181</v>
      </c>
      <c r="D41" s="115" t="s">
        <v>227</v>
      </c>
      <c r="E41" s="115" t="s">
        <v>152</v>
      </c>
      <c r="F41" s="116" t="s">
        <v>182</v>
      </c>
      <c r="G41" s="113">
        <f>G36</f>
        <v>1</v>
      </c>
      <c r="H41" s="114" t="s">
        <v>167</v>
      </c>
      <c r="I41" s="115" t="s">
        <v>168</v>
      </c>
      <c r="J41" s="115" t="s">
        <v>166</v>
      </c>
      <c r="K41" s="116" t="s">
        <v>154</v>
      </c>
      <c r="L41" s="113">
        <f>L36</f>
        <v>1</v>
      </c>
      <c r="M41" s="114" t="s">
        <v>222</v>
      </c>
      <c r="N41" s="115" t="s">
        <v>155</v>
      </c>
      <c r="O41" s="115" t="s">
        <v>180</v>
      </c>
      <c r="P41" s="116" t="s">
        <v>208</v>
      </c>
      <c r="Q41" s="113">
        <f>Q36</f>
        <v>1</v>
      </c>
      <c r="R41" s="114" t="s">
        <v>153</v>
      </c>
      <c r="S41" s="115" t="s">
        <v>213</v>
      </c>
      <c r="T41" s="115" t="s">
        <v>195</v>
      </c>
      <c r="U41" s="116" t="s">
        <v>196</v>
      </c>
      <c r="V41" s="113"/>
      <c r="W41" s="117"/>
      <c r="Y41" s="120"/>
      <c r="Z41" s="374">
        <v>6</v>
      </c>
      <c r="AA41" s="120"/>
    </row>
    <row r="42" spans="1:27" ht="14.25" customHeight="1" x14ac:dyDescent="0.25">
      <c r="A42" s="112" t="s">
        <v>117</v>
      </c>
      <c r="B42" s="113">
        <f>B41+1</f>
        <v>2</v>
      </c>
      <c r="C42" s="121" t="s">
        <v>177</v>
      </c>
      <c r="D42" s="122" t="s">
        <v>228</v>
      </c>
      <c r="E42" s="122" t="s">
        <v>148</v>
      </c>
      <c r="F42" s="123" t="s">
        <v>186</v>
      </c>
      <c r="G42" s="113">
        <f>G37</f>
        <v>2</v>
      </c>
      <c r="H42" s="121" t="s">
        <v>164</v>
      </c>
      <c r="I42" s="122" t="s">
        <v>171</v>
      </c>
      <c r="J42" s="122" t="s">
        <v>163</v>
      </c>
      <c r="K42" s="123" t="s">
        <v>158</v>
      </c>
      <c r="L42" s="113">
        <f>L37</f>
        <v>2</v>
      </c>
      <c r="M42" s="121" t="s">
        <v>221</v>
      </c>
      <c r="N42" s="122" t="s">
        <v>159</v>
      </c>
      <c r="O42" s="122" t="s">
        <v>176</v>
      </c>
      <c r="P42" s="123" t="s">
        <v>211</v>
      </c>
      <c r="Q42" s="113">
        <f>Q37</f>
        <v>2</v>
      </c>
      <c r="R42" s="121" t="s">
        <v>149</v>
      </c>
      <c r="S42" s="122" t="s">
        <v>210</v>
      </c>
      <c r="T42" s="122" t="s">
        <v>192</v>
      </c>
      <c r="U42" s="123" t="s">
        <v>199</v>
      </c>
      <c r="V42" s="113"/>
      <c r="W42" s="117"/>
      <c r="Y42" s="120"/>
      <c r="Z42" s="374"/>
      <c r="AA42" s="120"/>
    </row>
    <row r="43" spans="1:27" ht="14.25" customHeight="1" x14ac:dyDescent="0.25">
      <c r="A43" s="112" t="s">
        <v>117</v>
      </c>
      <c r="B43" s="113">
        <f>B42+1</f>
        <v>3</v>
      </c>
      <c r="C43" s="121" t="s">
        <v>189</v>
      </c>
      <c r="D43" s="122" t="s">
        <v>225</v>
      </c>
      <c r="E43" s="122" t="s">
        <v>160</v>
      </c>
      <c r="F43" s="123" t="s">
        <v>174</v>
      </c>
      <c r="G43" s="113">
        <f>G38</f>
        <v>3</v>
      </c>
      <c r="H43" s="121" t="s">
        <v>173</v>
      </c>
      <c r="I43" s="122" t="s">
        <v>162</v>
      </c>
      <c r="J43" s="122" t="s">
        <v>172</v>
      </c>
      <c r="K43" s="123" t="s">
        <v>146</v>
      </c>
      <c r="L43" s="113">
        <f>L38</f>
        <v>3</v>
      </c>
      <c r="M43" s="121" t="s">
        <v>224</v>
      </c>
      <c r="N43" s="122" t="s">
        <v>147</v>
      </c>
      <c r="O43" s="122" t="s">
        <v>188</v>
      </c>
      <c r="P43" s="123" t="s">
        <v>202</v>
      </c>
      <c r="Q43" s="113">
        <f>Q38</f>
        <v>3</v>
      </c>
      <c r="R43" s="121" t="s">
        <v>161</v>
      </c>
      <c r="S43" s="122" t="s">
        <v>207</v>
      </c>
      <c r="T43" s="122" t="s">
        <v>201</v>
      </c>
      <c r="U43" s="123" t="s">
        <v>190</v>
      </c>
      <c r="V43" s="113"/>
      <c r="W43" s="117"/>
      <c r="Y43" s="120"/>
      <c r="Z43" s="374"/>
      <c r="AA43" s="120"/>
    </row>
    <row r="44" spans="1:27" ht="14.25" customHeight="1" thickBot="1" x14ac:dyDescent="0.3">
      <c r="A44" s="112" t="s">
        <v>117</v>
      </c>
      <c r="B44" s="113">
        <f>B43+1</f>
        <v>4</v>
      </c>
      <c r="C44" s="126" t="s">
        <v>185</v>
      </c>
      <c r="D44" s="127" t="s">
        <v>226</v>
      </c>
      <c r="E44" s="127" t="s">
        <v>156</v>
      </c>
      <c r="F44" s="128" t="s">
        <v>178</v>
      </c>
      <c r="G44" s="113">
        <f>G39</f>
        <v>4</v>
      </c>
      <c r="H44" s="126" t="s">
        <v>170</v>
      </c>
      <c r="I44" s="127" t="s">
        <v>165</v>
      </c>
      <c r="J44" s="127" t="s">
        <v>169</v>
      </c>
      <c r="K44" s="128" t="s">
        <v>150</v>
      </c>
      <c r="L44" s="113">
        <f>L39</f>
        <v>4</v>
      </c>
      <c r="M44" s="126" t="s">
        <v>223</v>
      </c>
      <c r="N44" s="127" t="s">
        <v>151</v>
      </c>
      <c r="O44" s="127" t="s">
        <v>184</v>
      </c>
      <c r="P44" s="128" t="s">
        <v>205</v>
      </c>
      <c r="Q44" s="113">
        <f>Q39</f>
        <v>4</v>
      </c>
      <c r="R44" s="126" t="s">
        <v>157</v>
      </c>
      <c r="S44" s="127" t="s">
        <v>204</v>
      </c>
      <c r="T44" s="127" t="s">
        <v>198</v>
      </c>
      <c r="U44" s="128" t="s">
        <v>193</v>
      </c>
      <c r="V44" s="113"/>
      <c r="W44" s="117"/>
      <c r="Y44" s="135"/>
      <c r="Z44" s="374"/>
      <c r="AA44" s="120"/>
    </row>
    <row r="45" spans="1:27" ht="14.25" customHeight="1" thickBot="1" x14ac:dyDescent="0.3">
      <c r="A45" s="129"/>
      <c r="C45" s="365" t="s">
        <v>113</v>
      </c>
      <c r="D45" s="365"/>
      <c r="E45" s="130">
        <f>E40+1</f>
        <v>4</v>
      </c>
      <c r="F45" s="4" t="s">
        <v>114</v>
      </c>
      <c r="G45" s="113"/>
      <c r="H45" s="131">
        <f>H40</f>
        <v>2</v>
      </c>
      <c r="I45" s="367" t="s">
        <v>115</v>
      </c>
      <c r="J45" s="367"/>
      <c r="K45" s="367"/>
      <c r="L45" s="132"/>
      <c r="M45" s="132" t="s">
        <v>100</v>
      </c>
      <c r="N45" s="141">
        <f>N40+1</f>
        <v>8</v>
      </c>
      <c r="O45" s="367" t="s">
        <v>116</v>
      </c>
      <c r="P45" s="367"/>
      <c r="Q45" s="131"/>
      <c r="R45" s="109" t="s">
        <v>100</v>
      </c>
      <c r="S45" s="355" t="str">
        <f>H45&amp;". / "&amp;E45</f>
        <v>2. / 4</v>
      </c>
      <c r="T45" s="355"/>
      <c r="U45" s="355"/>
      <c r="AA45" s="133"/>
    </row>
    <row r="46" spans="1:27" ht="14.25" customHeight="1" x14ac:dyDescent="0.25">
      <c r="A46" s="112" t="s">
        <v>117</v>
      </c>
      <c r="B46" s="113">
        <v>1</v>
      </c>
      <c r="C46" s="114" t="s">
        <v>228</v>
      </c>
      <c r="D46" s="115" t="s">
        <v>185</v>
      </c>
      <c r="E46" s="115" t="s">
        <v>174</v>
      </c>
      <c r="F46" s="116" t="s">
        <v>152</v>
      </c>
      <c r="G46" s="113">
        <f>G41</f>
        <v>1</v>
      </c>
      <c r="H46" s="114" t="s">
        <v>171</v>
      </c>
      <c r="I46" s="115" t="s">
        <v>170</v>
      </c>
      <c r="J46" s="115" t="s">
        <v>146</v>
      </c>
      <c r="K46" s="116" t="s">
        <v>166</v>
      </c>
      <c r="L46" s="113">
        <f>L41</f>
        <v>1</v>
      </c>
      <c r="M46" s="114" t="s">
        <v>159</v>
      </c>
      <c r="N46" s="115" t="s">
        <v>223</v>
      </c>
      <c r="O46" s="115" t="s">
        <v>202</v>
      </c>
      <c r="P46" s="116" t="s">
        <v>180</v>
      </c>
      <c r="Q46" s="113">
        <f>Q41</f>
        <v>1</v>
      </c>
      <c r="R46" s="114" t="s">
        <v>210</v>
      </c>
      <c r="S46" s="115" t="s">
        <v>157</v>
      </c>
      <c r="T46" s="115" t="s">
        <v>190</v>
      </c>
      <c r="U46" s="116" t="s">
        <v>195</v>
      </c>
      <c r="V46" s="113"/>
      <c r="W46" s="117"/>
      <c r="Y46" s="117"/>
      <c r="AA46" s="120"/>
    </row>
    <row r="47" spans="1:27" ht="14.25" customHeight="1" x14ac:dyDescent="0.25">
      <c r="A47" s="112" t="s">
        <v>117</v>
      </c>
      <c r="B47" s="113">
        <f>B46+1</f>
        <v>2</v>
      </c>
      <c r="C47" s="121" t="s">
        <v>227</v>
      </c>
      <c r="D47" s="122" t="s">
        <v>189</v>
      </c>
      <c r="E47" s="122" t="s">
        <v>178</v>
      </c>
      <c r="F47" s="123" t="s">
        <v>148</v>
      </c>
      <c r="G47" s="113">
        <f>G42</f>
        <v>2</v>
      </c>
      <c r="H47" s="121" t="s">
        <v>168</v>
      </c>
      <c r="I47" s="122" t="s">
        <v>173</v>
      </c>
      <c r="J47" s="122" t="s">
        <v>150</v>
      </c>
      <c r="K47" s="123" t="s">
        <v>163</v>
      </c>
      <c r="L47" s="113">
        <f>L42</f>
        <v>2</v>
      </c>
      <c r="M47" s="121" t="s">
        <v>155</v>
      </c>
      <c r="N47" s="122" t="s">
        <v>224</v>
      </c>
      <c r="O47" s="122" t="s">
        <v>205</v>
      </c>
      <c r="P47" s="123" t="s">
        <v>176</v>
      </c>
      <c r="Q47" s="113">
        <f>Q42</f>
        <v>2</v>
      </c>
      <c r="R47" s="121" t="s">
        <v>213</v>
      </c>
      <c r="S47" s="122" t="s">
        <v>161</v>
      </c>
      <c r="T47" s="122" t="s">
        <v>193</v>
      </c>
      <c r="U47" s="123" t="s">
        <v>192</v>
      </c>
      <c r="V47" s="113"/>
      <c r="W47" s="117"/>
      <c r="Y47" s="117"/>
      <c r="AA47" s="120"/>
    </row>
    <row r="48" spans="1:27" ht="14.25" customHeight="1" x14ac:dyDescent="0.25">
      <c r="A48" s="112" t="s">
        <v>117</v>
      </c>
      <c r="B48" s="113">
        <f>B47+1</f>
        <v>3</v>
      </c>
      <c r="C48" s="121" t="s">
        <v>226</v>
      </c>
      <c r="D48" s="122" t="s">
        <v>177</v>
      </c>
      <c r="E48" s="122" t="s">
        <v>182</v>
      </c>
      <c r="F48" s="123" t="s">
        <v>160</v>
      </c>
      <c r="G48" s="113">
        <f>G43</f>
        <v>3</v>
      </c>
      <c r="H48" s="121" t="s">
        <v>165</v>
      </c>
      <c r="I48" s="122" t="s">
        <v>164</v>
      </c>
      <c r="J48" s="122" t="s">
        <v>154</v>
      </c>
      <c r="K48" s="123" t="s">
        <v>172</v>
      </c>
      <c r="L48" s="113">
        <f>L43</f>
        <v>3</v>
      </c>
      <c r="M48" s="121" t="s">
        <v>151</v>
      </c>
      <c r="N48" s="122" t="s">
        <v>221</v>
      </c>
      <c r="O48" s="122" t="s">
        <v>208</v>
      </c>
      <c r="P48" s="123" t="s">
        <v>188</v>
      </c>
      <c r="Q48" s="113">
        <f>Q43</f>
        <v>3</v>
      </c>
      <c r="R48" s="121" t="s">
        <v>204</v>
      </c>
      <c r="S48" s="122" t="s">
        <v>149</v>
      </c>
      <c r="T48" s="122" t="s">
        <v>196</v>
      </c>
      <c r="U48" s="123" t="s">
        <v>201</v>
      </c>
      <c r="V48" s="113"/>
      <c r="W48" s="117"/>
      <c r="Y48" s="117"/>
      <c r="AA48" s="120"/>
    </row>
    <row r="49" spans="1:27" ht="14.25" customHeight="1" thickBot="1" x14ac:dyDescent="0.3">
      <c r="A49" s="112" t="s">
        <v>117</v>
      </c>
      <c r="B49" s="113">
        <f>B48+1</f>
        <v>4</v>
      </c>
      <c r="C49" s="126" t="s">
        <v>225</v>
      </c>
      <c r="D49" s="127" t="s">
        <v>181</v>
      </c>
      <c r="E49" s="127" t="s">
        <v>186</v>
      </c>
      <c r="F49" s="128" t="s">
        <v>156</v>
      </c>
      <c r="G49" s="113">
        <f>G44</f>
        <v>4</v>
      </c>
      <c r="H49" s="126" t="s">
        <v>162</v>
      </c>
      <c r="I49" s="127" t="s">
        <v>167</v>
      </c>
      <c r="J49" s="127" t="s">
        <v>158</v>
      </c>
      <c r="K49" s="128" t="s">
        <v>169</v>
      </c>
      <c r="L49" s="113">
        <f>L44</f>
        <v>4</v>
      </c>
      <c r="M49" s="126" t="s">
        <v>147</v>
      </c>
      <c r="N49" s="127" t="s">
        <v>222</v>
      </c>
      <c r="O49" s="127" t="s">
        <v>211</v>
      </c>
      <c r="P49" s="128" t="s">
        <v>184</v>
      </c>
      <c r="Q49" s="113">
        <f>Q44</f>
        <v>4</v>
      </c>
      <c r="R49" s="126" t="s">
        <v>207</v>
      </c>
      <c r="S49" s="127" t="s">
        <v>153</v>
      </c>
      <c r="T49" s="127" t="s">
        <v>199</v>
      </c>
      <c r="U49" s="128" t="s">
        <v>198</v>
      </c>
      <c r="V49" s="113"/>
      <c r="W49" s="117"/>
      <c r="Y49" s="117"/>
      <c r="AA49" s="120"/>
    </row>
    <row r="50" spans="1:27" s="33" customFormat="1" ht="7.5" customHeight="1" thickBot="1" x14ac:dyDescent="0.3">
      <c r="A50" s="368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370"/>
      <c r="O50" s="370"/>
      <c r="P50" s="370"/>
      <c r="Q50" s="370"/>
      <c r="R50" s="370"/>
      <c r="S50" s="370"/>
      <c r="T50" s="370"/>
      <c r="U50" s="370"/>
      <c r="V50" s="370"/>
      <c r="W50" s="370"/>
      <c r="X50" s="370"/>
      <c r="Y50" s="370"/>
      <c r="Z50" s="370"/>
      <c r="AA50" s="371"/>
    </row>
    <row r="51" spans="1:27" ht="14.25" customHeight="1" thickBot="1" x14ac:dyDescent="0.3">
      <c r="A51" s="104"/>
      <c r="B51" s="105"/>
      <c r="C51" s="357" t="s">
        <v>113</v>
      </c>
      <c r="D51" s="357"/>
      <c r="E51" s="106">
        <v>1</v>
      </c>
      <c r="F51" s="107" t="s">
        <v>114</v>
      </c>
      <c r="G51" s="108"/>
      <c r="H51" s="109">
        <f>H45+1</f>
        <v>3</v>
      </c>
      <c r="I51" s="366" t="s">
        <v>115</v>
      </c>
      <c r="J51" s="366"/>
      <c r="K51" s="366"/>
      <c r="L51" s="110"/>
      <c r="M51" s="110" t="s">
        <v>100</v>
      </c>
      <c r="N51" s="142">
        <f>N45+1</f>
        <v>9</v>
      </c>
      <c r="O51" s="366" t="s">
        <v>116</v>
      </c>
      <c r="P51" s="366"/>
      <c r="Q51" s="109"/>
      <c r="R51" s="109" t="s">
        <v>100</v>
      </c>
      <c r="S51" s="355" t="str">
        <f>H51&amp;". / "&amp;E51</f>
        <v>3. / 1</v>
      </c>
      <c r="T51" s="355"/>
      <c r="U51" s="355"/>
      <c r="V51" s="375" t="str">
        <f>IF($I$3="z","zentraler Spielort!"," ")</f>
        <v xml:space="preserve"> </v>
      </c>
      <c r="W51" s="376"/>
      <c r="X51" s="376"/>
      <c r="Y51" s="376"/>
      <c r="Z51" s="376"/>
      <c r="AA51" s="111"/>
    </row>
    <row r="52" spans="1:27" ht="14.25" customHeight="1" x14ac:dyDescent="0.25">
      <c r="A52" s="112" t="s">
        <v>117</v>
      </c>
      <c r="B52" s="113">
        <v>1</v>
      </c>
      <c r="C52" s="114" t="s">
        <v>157</v>
      </c>
      <c r="D52" s="115" t="s">
        <v>169</v>
      </c>
      <c r="E52" s="115" t="s">
        <v>227</v>
      </c>
      <c r="F52" s="116" t="s">
        <v>208</v>
      </c>
      <c r="G52" s="113">
        <f>G46</f>
        <v>1</v>
      </c>
      <c r="H52" s="114" t="s">
        <v>223</v>
      </c>
      <c r="I52" s="115" t="s">
        <v>156</v>
      </c>
      <c r="J52" s="115" t="s">
        <v>168</v>
      </c>
      <c r="K52" s="116" t="s">
        <v>196</v>
      </c>
      <c r="L52" s="113">
        <f>L46</f>
        <v>1</v>
      </c>
      <c r="M52" s="114" t="s">
        <v>170</v>
      </c>
      <c r="N52" s="115" t="s">
        <v>198</v>
      </c>
      <c r="O52" s="115" t="s">
        <v>155</v>
      </c>
      <c r="P52" s="116" t="s">
        <v>182</v>
      </c>
      <c r="Q52" s="113">
        <f>Q46</f>
        <v>1</v>
      </c>
      <c r="R52" s="114" t="s">
        <v>185</v>
      </c>
      <c r="S52" s="115" t="s">
        <v>184</v>
      </c>
      <c r="T52" s="115" t="s">
        <v>213</v>
      </c>
      <c r="U52" s="116" t="s">
        <v>154</v>
      </c>
      <c r="V52" s="113"/>
      <c r="W52" s="118"/>
      <c r="X52" s="374">
        <v>5</v>
      </c>
      <c r="Y52" s="119"/>
      <c r="Z52" s="374">
        <v>7</v>
      </c>
      <c r="AA52" s="120"/>
    </row>
    <row r="53" spans="1:27" ht="14.25" customHeight="1" x14ac:dyDescent="0.3">
      <c r="A53" s="112" t="s">
        <v>117</v>
      </c>
      <c r="B53" s="113">
        <f>B52+1</f>
        <v>2</v>
      </c>
      <c r="C53" s="121" t="s">
        <v>161</v>
      </c>
      <c r="D53" s="122" t="s">
        <v>172</v>
      </c>
      <c r="E53" s="122" t="s">
        <v>228</v>
      </c>
      <c r="F53" s="123" t="s">
        <v>211</v>
      </c>
      <c r="G53" s="113">
        <f>G47</f>
        <v>2</v>
      </c>
      <c r="H53" s="121" t="s">
        <v>224</v>
      </c>
      <c r="I53" s="122" t="s">
        <v>160</v>
      </c>
      <c r="J53" s="122" t="s">
        <v>171</v>
      </c>
      <c r="K53" s="123" t="s">
        <v>199</v>
      </c>
      <c r="L53" s="113">
        <f>L47</f>
        <v>2</v>
      </c>
      <c r="M53" s="121" t="s">
        <v>173</v>
      </c>
      <c r="N53" s="122" t="s">
        <v>201</v>
      </c>
      <c r="O53" s="122" t="s">
        <v>159</v>
      </c>
      <c r="P53" s="123" t="s">
        <v>186</v>
      </c>
      <c r="Q53" s="113">
        <f>Q47</f>
        <v>2</v>
      </c>
      <c r="R53" s="121" t="s">
        <v>189</v>
      </c>
      <c r="S53" s="122" t="s">
        <v>188</v>
      </c>
      <c r="T53" s="122" t="s">
        <v>210</v>
      </c>
      <c r="U53" s="123" t="s">
        <v>158</v>
      </c>
      <c r="V53" s="113"/>
      <c r="W53" s="124">
        <v>2</v>
      </c>
      <c r="X53" s="374"/>
      <c r="Y53" s="124">
        <v>3</v>
      </c>
      <c r="Z53" s="374"/>
      <c r="AA53" s="120"/>
    </row>
    <row r="54" spans="1:27" ht="14.25" customHeight="1" x14ac:dyDescent="0.25">
      <c r="A54" s="112" t="s">
        <v>117</v>
      </c>
      <c r="B54" s="113">
        <f>B53+1</f>
        <v>3</v>
      </c>
      <c r="C54" s="121" t="s">
        <v>149</v>
      </c>
      <c r="D54" s="122" t="s">
        <v>163</v>
      </c>
      <c r="E54" s="122" t="s">
        <v>225</v>
      </c>
      <c r="F54" s="123" t="s">
        <v>202</v>
      </c>
      <c r="G54" s="113">
        <f>G48</f>
        <v>3</v>
      </c>
      <c r="H54" s="121" t="s">
        <v>221</v>
      </c>
      <c r="I54" s="122" t="s">
        <v>148</v>
      </c>
      <c r="J54" s="122" t="s">
        <v>162</v>
      </c>
      <c r="K54" s="123" t="s">
        <v>190</v>
      </c>
      <c r="L54" s="113">
        <f>L48</f>
        <v>3</v>
      </c>
      <c r="M54" s="121" t="s">
        <v>164</v>
      </c>
      <c r="N54" s="122" t="s">
        <v>192</v>
      </c>
      <c r="O54" s="122" t="s">
        <v>147</v>
      </c>
      <c r="P54" s="123" t="s">
        <v>174</v>
      </c>
      <c r="Q54" s="113">
        <f>Q48</f>
        <v>3</v>
      </c>
      <c r="R54" s="121" t="s">
        <v>177</v>
      </c>
      <c r="S54" s="122" t="s">
        <v>176</v>
      </c>
      <c r="T54" s="122" t="s">
        <v>207</v>
      </c>
      <c r="U54" s="123" t="s">
        <v>146</v>
      </c>
      <c r="V54" s="113"/>
      <c r="W54" s="125" t="s">
        <v>137</v>
      </c>
      <c r="X54" s="374"/>
      <c r="Y54" s="125" t="s">
        <v>137</v>
      </c>
      <c r="Z54" s="374"/>
      <c r="AA54" s="120"/>
    </row>
    <row r="55" spans="1:27" ht="14.25" customHeight="1" thickBot="1" x14ac:dyDescent="0.3">
      <c r="A55" s="112" t="s">
        <v>117</v>
      </c>
      <c r="B55" s="113">
        <f>B54+1</f>
        <v>4</v>
      </c>
      <c r="C55" s="126" t="s">
        <v>153</v>
      </c>
      <c r="D55" s="127" t="s">
        <v>166</v>
      </c>
      <c r="E55" s="127" t="s">
        <v>226</v>
      </c>
      <c r="F55" s="128" t="s">
        <v>205</v>
      </c>
      <c r="G55" s="113">
        <f>G49</f>
        <v>4</v>
      </c>
      <c r="H55" s="126" t="s">
        <v>222</v>
      </c>
      <c r="I55" s="127" t="s">
        <v>152</v>
      </c>
      <c r="J55" s="127" t="s">
        <v>165</v>
      </c>
      <c r="K55" s="128" t="s">
        <v>193</v>
      </c>
      <c r="L55" s="113">
        <f>L49</f>
        <v>4</v>
      </c>
      <c r="M55" s="126" t="s">
        <v>167</v>
      </c>
      <c r="N55" s="127" t="s">
        <v>195</v>
      </c>
      <c r="O55" s="127" t="s">
        <v>151</v>
      </c>
      <c r="P55" s="128" t="s">
        <v>178</v>
      </c>
      <c r="Q55" s="113">
        <f>Q49</f>
        <v>4</v>
      </c>
      <c r="R55" s="126" t="s">
        <v>181</v>
      </c>
      <c r="S55" s="127" t="s">
        <v>180</v>
      </c>
      <c r="T55" s="127" t="s">
        <v>204</v>
      </c>
      <c r="U55" s="128" t="s">
        <v>150</v>
      </c>
      <c r="V55" s="113"/>
      <c r="W55" s="125" t="s">
        <v>217</v>
      </c>
      <c r="X55" s="374"/>
      <c r="Y55" s="125" t="s">
        <v>217</v>
      </c>
      <c r="Z55" s="374"/>
      <c r="AA55" s="120"/>
    </row>
    <row r="56" spans="1:27" ht="14.25" customHeight="1" thickBot="1" x14ac:dyDescent="0.3">
      <c r="A56" s="129"/>
      <c r="C56" s="365" t="s">
        <v>113</v>
      </c>
      <c r="D56" s="365"/>
      <c r="E56" s="130">
        <f>E51+1</f>
        <v>2</v>
      </c>
      <c r="F56" s="4" t="s">
        <v>114</v>
      </c>
      <c r="G56" s="113"/>
      <c r="H56" s="131">
        <f>H51</f>
        <v>3</v>
      </c>
      <c r="I56" s="367" t="s">
        <v>115</v>
      </c>
      <c r="J56" s="367"/>
      <c r="K56" s="367"/>
      <c r="L56" s="132"/>
      <c r="M56" s="132" t="s">
        <v>100</v>
      </c>
      <c r="N56" s="141">
        <f>N51+1</f>
        <v>10</v>
      </c>
      <c r="O56" s="367" t="s">
        <v>116</v>
      </c>
      <c r="P56" s="367"/>
      <c r="Q56" s="131"/>
      <c r="R56" s="109" t="s">
        <v>100</v>
      </c>
      <c r="S56" s="355" t="str">
        <f>H56&amp;". / "&amp;E56</f>
        <v>3. / 2</v>
      </c>
      <c r="T56" s="355"/>
      <c r="U56" s="355"/>
      <c r="W56" s="125" t="s">
        <v>218</v>
      </c>
      <c r="Y56" s="125" t="s">
        <v>218</v>
      </c>
      <c r="AA56" s="133"/>
    </row>
    <row r="57" spans="1:27" ht="14.25" customHeight="1" x14ac:dyDescent="0.25">
      <c r="A57" s="112" t="s">
        <v>117</v>
      </c>
      <c r="B57" s="113">
        <v>1</v>
      </c>
      <c r="C57" s="114" t="s">
        <v>163</v>
      </c>
      <c r="D57" s="115" t="s">
        <v>157</v>
      </c>
      <c r="E57" s="115" t="s">
        <v>211</v>
      </c>
      <c r="F57" s="116" t="s">
        <v>226</v>
      </c>
      <c r="G57" s="113">
        <f>G52</f>
        <v>1</v>
      </c>
      <c r="H57" s="114" t="s">
        <v>148</v>
      </c>
      <c r="I57" s="115" t="s">
        <v>223</v>
      </c>
      <c r="J57" s="115" t="s">
        <v>199</v>
      </c>
      <c r="K57" s="116" t="s">
        <v>165</v>
      </c>
      <c r="L57" s="113">
        <f>L52</f>
        <v>1</v>
      </c>
      <c r="M57" s="114" t="s">
        <v>192</v>
      </c>
      <c r="N57" s="115" t="s">
        <v>170</v>
      </c>
      <c r="O57" s="115" t="s">
        <v>186</v>
      </c>
      <c r="P57" s="116" t="s">
        <v>151</v>
      </c>
      <c r="Q57" s="113">
        <f>Q52</f>
        <v>1</v>
      </c>
      <c r="R57" s="114" t="s">
        <v>176</v>
      </c>
      <c r="S57" s="115" t="s">
        <v>185</v>
      </c>
      <c r="T57" s="115" t="s">
        <v>158</v>
      </c>
      <c r="U57" s="116" t="s">
        <v>204</v>
      </c>
      <c r="V57" s="113"/>
      <c r="W57" s="125" t="s">
        <v>219</v>
      </c>
      <c r="X57" s="374">
        <v>6</v>
      </c>
      <c r="Y57" s="125" t="s">
        <v>219</v>
      </c>
      <c r="Z57" s="374">
        <v>8</v>
      </c>
      <c r="AA57" s="120"/>
    </row>
    <row r="58" spans="1:27" ht="14.25" customHeight="1" x14ac:dyDescent="0.25">
      <c r="A58" s="112" t="s">
        <v>117</v>
      </c>
      <c r="B58" s="113">
        <f>B57+1</f>
        <v>2</v>
      </c>
      <c r="C58" s="121" t="s">
        <v>166</v>
      </c>
      <c r="D58" s="122" t="s">
        <v>161</v>
      </c>
      <c r="E58" s="122" t="s">
        <v>208</v>
      </c>
      <c r="F58" s="123" t="s">
        <v>225</v>
      </c>
      <c r="G58" s="113">
        <f>G53</f>
        <v>2</v>
      </c>
      <c r="H58" s="121" t="s">
        <v>152</v>
      </c>
      <c r="I58" s="122" t="s">
        <v>224</v>
      </c>
      <c r="J58" s="122" t="s">
        <v>196</v>
      </c>
      <c r="K58" s="123" t="s">
        <v>162</v>
      </c>
      <c r="L58" s="113">
        <f>L53</f>
        <v>2</v>
      </c>
      <c r="M58" s="121" t="s">
        <v>195</v>
      </c>
      <c r="N58" s="122" t="s">
        <v>173</v>
      </c>
      <c r="O58" s="122" t="s">
        <v>182</v>
      </c>
      <c r="P58" s="123" t="s">
        <v>147</v>
      </c>
      <c r="Q58" s="113">
        <f>Q53</f>
        <v>2</v>
      </c>
      <c r="R58" s="121" t="s">
        <v>180</v>
      </c>
      <c r="S58" s="122" t="s">
        <v>189</v>
      </c>
      <c r="T58" s="122" t="s">
        <v>154</v>
      </c>
      <c r="U58" s="123" t="s">
        <v>207</v>
      </c>
      <c r="V58" s="113"/>
      <c r="W58" s="125" t="s">
        <v>217</v>
      </c>
      <c r="X58" s="374"/>
      <c r="Y58" s="125" t="s">
        <v>217</v>
      </c>
      <c r="Z58" s="374"/>
      <c r="AA58" s="120"/>
    </row>
    <row r="59" spans="1:27" ht="14.25" customHeight="1" x14ac:dyDescent="0.25">
      <c r="A59" s="112" t="s">
        <v>117</v>
      </c>
      <c r="B59" s="113">
        <f>B58+1</f>
        <v>3</v>
      </c>
      <c r="C59" s="121" t="s">
        <v>169</v>
      </c>
      <c r="D59" s="122" t="s">
        <v>149</v>
      </c>
      <c r="E59" s="122" t="s">
        <v>205</v>
      </c>
      <c r="F59" s="123" t="s">
        <v>228</v>
      </c>
      <c r="G59" s="113">
        <f>G54</f>
        <v>3</v>
      </c>
      <c r="H59" s="121" t="s">
        <v>156</v>
      </c>
      <c r="I59" s="122" t="s">
        <v>221</v>
      </c>
      <c r="J59" s="122" t="s">
        <v>193</v>
      </c>
      <c r="K59" s="123" t="s">
        <v>171</v>
      </c>
      <c r="L59" s="113">
        <f>L54</f>
        <v>3</v>
      </c>
      <c r="M59" s="121" t="s">
        <v>198</v>
      </c>
      <c r="N59" s="122" t="s">
        <v>164</v>
      </c>
      <c r="O59" s="122" t="s">
        <v>178</v>
      </c>
      <c r="P59" s="123" t="s">
        <v>159</v>
      </c>
      <c r="Q59" s="113">
        <f>Q54</f>
        <v>3</v>
      </c>
      <c r="R59" s="121" t="s">
        <v>184</v>
      </c>
      <c r="S59" s="122" t="s">
        <v>177</v>
      </c>
      <c r="T59" s="122" t="s">
        <v>150</v>
      </c>
      <c r="U59" s="123" t="s">
        <v>210</v>
      </c>
      <c r="V59" s="113"/>
      <c r="W59" s="125" t="s">
        <v>220</v>
      </c>
      <c r="X59" s="374"/>
      <c r="Y59" s="125" t="s">
        <v>220</v>
      </c>
      <c r="Z59" s="374"/>
      <c r="AA59" s="120"/>
    </row>
    <row r="60" spans="1:27" ht="14.25" customHeight="1" thickBot="1" x14ac:dyDescent="0.3">
      <c r="A60" s="112" t="s">
        <v>117</v>
      </c>
      <c r="B60" s="113">
        <f>B59+1</f>
        <v>4</v>
      </c>
      <c r="C60" s="126" t="s">
        <v>172</v>
      </c>
      <c r="D60" s="127" t="s">
        <v>153</v>
      </c>
      <c r="E60" s="127" t="s">
        <v>202</v>
      </c>
      <c r="F60" s="128" t="s">
        <v>227</v>
      </c>
      <c r="G60" s="113">
        <f>G55</f>
        <v>4</v>
      </c>
      <c r="H60" s="126" t="s">
        <v>160</v>
      </c>
      <c r="I60" s="127" t="s">
        <v>222</v>
      </c>
      <c r="J60" s="127" t="s">
        <v>190</v>
      </c>
      <c r="K60" s="128" t="s">
        <v>168</v>
      </c>
      <c r="L60" s="113">
        <f>L55</f>
        <v>4</v>
      </c>
      <c r="M60" s="126" t="s">
        <v>201</v>
      </c>
      <c r="N60" s="127" t="s">
        <v>167</v>
      </c>
      <c r="O60" s="127" t="s">
        <v>174</v>
      </c>
      <c r="P60" s="128" t="s">
        <v>155</v>
      </c>
      <c r="Q60" s="113">
        <f>Q55</f>
        <v>4</v>
      </c>
      <c r="R60" s="126" t="s">
        <v>188</v>
      </c>
      <c r="S60" s="127" t="s">
        <v>181</v>
      </c>
      <c r="T60" s="127" t="s">
        <v>146</v>
      </c>
      <c r="U60" s="128" t="s">
        <v>213</v>
      </c>
      <c r="V60" s="113"/>
      <c r="W60" s="134"/>
      <c r="X60" s="374"/>
      <c r="Y60" s="120"/>
      <c r="Z60" s="374"/>
      <c r="AA60" s="120"/>
    </row>
    <row r="61" spans="1:27" ht="14.25" customHeight="1" thickBot="1" x14ac:dyDescent="0.3">
      <c r="A61" s="129"/>
      <c r="C61" s="365" t="s">
        <v>113</v>
      </c>
      <c r="D61" s="365"/>
      <c r="E61" s="130">
        <f>E56+1</f>
        <v>3</v>
      </c>
      <c r="F61" s="4" t="s">
        <v>114</v>
      </c>
      <c r="G61" s="113"/>
      <c r="H61" s="131">
        <f>H56</f>
        <v>3</v>
      </c>
      <c r="I61" s="367" t="s">
        <v>115</v>
      </c>
      <c r="J61" s="367"/>
      <c r="K61" s="367"/>
      <c r="L61" s="132"/>
      <c r="M61" s="132" t="s">
        <v>100</v>
      </c>
      <c r="N61" s="141">
        <f>N56+1</f>
        <v>11</v>
      </c>
      <c r="O61" s="367" t="s">
        <v>116</v>
      </c>
      <c r="P61" s="367"/>
      <c r="Q61" s="131"/>
      <c r="R61" s="138" t="s">
        <v>100</v>
      </c>
      <c r="S61" s="373" t="str">
        <f>H61&amp;". / "&amp;E61</f>
        <v>3. / 3</v>
      </c>
      <c r="T61" s="373"/>
      <c r="U61" s="373"/>
      <c r="Y61" s="133"/>
      <c r="AA61" s="133"/>
    </row>
    <row r="62" spans="1:27" ht="14.25" customHeight="1" x14ac:dyDescent="0.3">
      <c r="A62" s="112" t="s">
        <v>117</v>
      </c>
      <c r="B62" s="113">
        <v>1</v>
      </c>
      <c r="C62" s="114" t="s">
        <v>225</v>
      </c>
      <c r="D62" s="115" t="s">
        <v>205</v>
      </c>
      <c r="E62" s="115" t="s">
        <v>157</v>
      </c>
      <c r="F62" s="116" t="s">
        <v>172</v>
      </c>
      <c r="G62" s="113">
        <f>G57</f>
        <v>1</v>
      </c>
      <c r="H62" s="114" t="s">
        <v>162</v>
      </c>
      <c r="I62" s="115" t="s">
        <v>193</v>
      </c>
      <c r="J62" s="115" t="s">
        <v>223</v>
      </c>
      <c r="K62" s="116" t="s">
        <v>160</v>
      </c>
      <c r="L62" s="113">
        <f>L57</f>
        <v>1</v>
      </c>
      <c r="M62" s="114" t="s">
        <v>147</v>
      </c>
      <c r="N62" s="115" t="s">
        <v>178</v>
      </c>
      <c r="O62" s="115" t="s">
        <v>170</v>
      </c>
      <c r="P62" s="116" t="s">
        <v>201</v>
      </c>
      <c r="Q62" s="113">
        <f>Q57</f>
        <v>1</v>
      </c>
      <c r="R62" s="114" t="s">
        <v>207</v>
      </c>
      <c r="S62" s="115" t="s">
        <v>150</v>
      </c>
      <c r="T62" s="115" t="s">
        <v>185</v>
      </c>
      <c r="U62" s="116" t="s">
        <v>188</v>
      </c>
      <c r="V62" s="113"/>
      <c r="W62" s="117"/>
      <c r="Y62" s="124">
        <v>3</v>
      </c>
      <c r="Z62" s="374">
        <v>9</v>
      </c>
      <c r="AA62" s="120"/>
    </row>
    <row r="63" spans="1:27" ht="14.25" customHeight="1" x14ac:dyDescent="0.25">
      <c r="A63" s="112" t="s">
        <v>117</v>
      </c>
      <c r="B63" s="113">
        <f>B62+1</f>
        <v>2</v>
      </c>
      <c r="C63" s="121" t="s">
        <v>226</v>
      </c>
      <c r="D63" s="122" t="s">
        <v>202</v>
      </c>
      <c r="E63" s="122" t="s">
        <v>161</v>
      </c>
      <c r="F63" s="123" t="s">
        <v>169</v>
      </c>
      <c r="G63" s="113">
        <f>G58</f>
        <v>2</v>
      </c>
      <c r="H63" s="121" t="s">
        <v>165</v>
      </c>
      <c r="I63" s="122" t="s">
        <v>190</v>
      </c>
      <c r="J63" s="122" t="s">
        <v>224</v>
      </c>
      <c r="K63" s="123" t="s">
        <v>156</v>
      </c>
      <c r="L63" s="113">
        <f>L58</f>
        <v>2</v>
      </c>
      <c r="M63" s="121" t="s">
        <v>151</v>
      </c>
      <c r="N63" s="122" t="s">
        <v>174</v>
      </c>
      <c r="O63" s="122" t="s">
        <v>173</v>
      </c>
      <c r="P63" s="123" t="s">
        <v>198</v>
      </c>
      <c r="Q63" s="113">
        <f>Q58</f>
        <v>2</v>
      </c>
      <c r="R63" s="121" t="s">
        <v>204</v>
      </c>
      <c r="S63" s="122" t="s">
        <v>146</v>
      </c>
      <c r="T63" s="122" t="s">
        <v>189</v>
      </c>
      <c r="U63" s="123" t="s">
        <v>184</v>
      </c>
      <c r="V63" s="113"/>
      <c r="W63" s="117"/>
      <c r="Y63" s="125" t="s">
        <v>137</v>
      </c>
      <c r="Z63" s="374"/>
      <c r="AA63" s="120"/>
    </row>
    <row r="64" spans="1:27" ht="14.25" customHeight="1" x14ac:dyDescent="0.25">
      <c r="A64" s="112" t="s">
        <v>117</v>
      </c>
      <c r="B64" s="113">
        <f>B63+1</f>
        <v>3</v>
      </c>
      <c r="C64" s="121" t="s">
        <v>227</v>
      </c>
      <c r="D64" s="122" t="s">
        <v>211</v>
      </c>
      <c r="E64" s="122" t="s">
        <v>149</v>
      </c>
      <c r="F64" s="123" t="s">
        <v>166</v>
      </c>
      <c r="G64" s="113">
        <f>G59</f>
        <v>3</v>
      </c>
      <c r="H64" s="121" t="s">
        <v>168</v>
      </c>
      <c r="I64" s="122" t="s">
        <v>199</v>
      </c>
      <c r="J64" s="122" t="s">
        <v>221</v>
      </c>
      <c r="K64" s="123" t="s">
        <v>152</v>
      </c>
      <c r="L64" s="113">
        <f>L59</f>
        <v>3</v>
      </c>
      <c r="M64" s="121" t="s">
        <v>155</v>
      </c>
      <c r="N64" s="122" t="s">
        <v>186</v>
      </c>
      <c r="O64" s="122" t="s">
        <v>164</v>
      </c>
      <c r="P64" s="123" t="s">
        <v>195</v>
      </c>
      <c r="Q64" s="113">
        <f>Q59</f>
        <v>3</v>
      </c>
      <c r="R64" s="121" t="s">
        <v>213</v>
      </c>
      <c r="S64" s="122" t="s">
        <v>158</v>
      </c>
      <c r="T64" s="122" t="s">
        <v>177</v>
      </c>
      <c r="U64" s="123" t="s">
        <v>180</v>
      </c>
      <c r="V64" s="113"/>
      <c r="W64" s="117"/>
      <c r="Y64" s="120"/>
      <c r="Z64" s="374"/>
      <c r="AA64" s="120"/>
    </row>
    <row r="65" spans="1:27" ht="14.25" customHeight="1" thickBot="1" x14ac:dyDescent="0.3">
      <c r="A65" s="112" t="s">
        <v>117</v>
      </c>
      <c r="B65" s="113">
        <f>B64+1</f>
        <v>4</v>
      </c>
      <c r="C65" s="126" t="s">
        <v>228</v>
      </c>
      <c r="D65" s="127" t="s">
        <v>208</v>
      </c>
      <c r="E65" s="127" t="s">
        <v>153</v>
      </c>
      <c r="F65" s="128" t="s">
        <v>163</v>
      </c>
      <c r="G65" s="113">
        <f>G60</f>
        <v>4</v>
      </c>
      <c r="H65" s="126" t="s">
        <v>171</v>
      </c>
      <c r="I65" s="127" t="s">
        <v>196</v>
      </c>
      <c r="J65" s="127" t="s">
        <v>222</v>
      </c>
      <c r="K65" s="128" t="s">
        <v>148</v>
      </c>
      <c r="L65" s="113">
        <f>L60</f>
        <v>4</v>
      </c>
      <c r="M65" s="126" t="s">
        <v>159</v>
      </c>
      <c r="N65" s="127" t="s">
        <v>182</v>
      </c>
      <c r="O65" s="127" t="s">
        <v>167</v>
      </c>
      <c r="P65" s="128" t="s">
        <v>192</v>
      </c>
      <c r="Q65" s="113">
        <f>Q60</f>
        <v>4</v>
      </c>
      <c r="R65" s="126" t="s">
        <v>210</v>
      </c>
      <c r="S65" s="127" t="s">
        <v>154</v>
      </c>
      <c r="T65" s="127" t="s">
        <v>181</v>
      </c>
      <c r="U65" s="128" t="s">
        <v>176</v>
      </c>
      <c r="V65" s="113"/>
      <c r="W65" s="117"/>
      <c r="Y65" s="135"/>
      <c r="Z65" s="374"/>
      <c r="AA65" s="120"/>
    </row>
    <row r="66" spans="1:27" ht="14.25" customHeight="1" thickBot="1" x14ac:dyDescent="0.3">
      <c r="A66" s="129"/>
      <c r="C66" s="365" t="s">
        <v>113</v>
      </c>
      <c r="D66" s="365"/>
      <c r="E66" s="130">
        <f>E61+1</f>
        <v>4</v>
      </c>
      <c r="F66" s="4" t="s">
        <v>114</v>
      </c>
      <c r="G66" s="113"/>
      <c r="H66" s="131">
        <f>H61</f>
        <v>3</v>
      </c>
      <c r="I66" s="367" t="s">
        <v>115</v>
      </c>
      <c r="J66" s="367"/>
      <c r="K66" s="367"/>
      <c r="L66" s="132"/>
      <c r="M66" s="132" t="s">
        <v>100</v>
      </c>
      <c r="N66" s="141">
        <f>N61+1</f>
        <v>12</v>
      </c>
      <c r="O66" s="367" t="s">
        <v>116</v>
      </c>
      <c r="P66" s="367"/>
      <c r="Q66" s="131"/>
      <c r="R66" s="109" t="s">
        <v>100</v>
      </c>
      <c r="S66" s="355" t="str">
        <f>H66&amp;". / "&amp;E66</f>
        <v>3. / 4</v>
      </c>
      <c r="T66" s="355"/>
      <c r="U66" s="355"/>
      <c r="AA66" s="133"/>
    </row>
    <row r="67" spans="1:27" ht="14.25" customHeight="1" x14ac:dyDescent="0.25">
      <c r="A67" s="112" t="s">
        <v>117</v>
      </c>
      <c r="B67" s="113">
        <v>1</v>
      </c>
      <c r="C67" s="114" t="s">
        <v>202</v>
      </c>
      <c r="D67" s="115" t="s">
        <v>228</v>
      </c>
      <c r="E67" s="115" t="s">
        <v>166</v>
      </c>
      <c r="F67" s="116" t="s">
        <v>157</v>
      </c>
      <c r="G67" s="113">
        <f>G62</f>
        <v>1</v>
      </c>
      <c r="H67" s="114" t="s">
        <v>190</v>
      </c>
      <c r="I67" s="115" t="s">
        <v>171</v>
      </c>
      <c r="J67" s="115" t="s">
        <v>152</v>
      </c>
      <c r="K67" s="116" t="s">
        <v>223</v>
      </c>
      <c r="L67" s="113">
        <f>L62</f>
        <v>1</v>
      </c>
      <c r="M67" s="114" t="s">
        <v>174</v>
      </c>
      <c r="N67" s="115" t="s">
        <v>159</v>
      </c>
      <c r="O67" s="115" t="s">
        <v>195</v>
      </c>
      <c r="P67" s="116" t="s">
        <v>170</v>
      </c>
      <c r="Q67" s="113">
        <f>Q62</f>
        <v>1</v>
      </c>
      <c r="R67" s="114" t="s">
        <v>146</v>
      </c>
      <c r="S67" s="115" t="s">
        <v>210</v>
      </c>
      <c r="T67" s="115" t="s">
        <v>180</v>
      </c>
      <c r="U67" s="116" t="s">
        <v>185</v>
      </c>
      <c r="V67" s="113"/>
      <c r="W67" s="117"/>
      <c r="Y67" s="117"/>
      <c r="AA67" s="120"/>
    </row>
    <row r="68" spans="1:27" ht="14.25" customHeight="1" x14ac:dyDescent="0.25">
      <c r="A68" s="112" t="s">
        <v>117</v>
      </c>
      <c r="B68" s="113">
        <f>B67+1</f>
        <v>2</v>
      </c>
      <c r="C68" s="121" t="s">
        <v>205</v>
      </c>
      <c r="D68" s="122" t="s">
        <v>227</v>
      </c>
      <c r="E68" s="122" t="s">
        <v>163</v>
      </c>
      <c r="F68" s="123" t="s">
        <v>161</v>
      </c>
      <c r="G68" s="113">
        <f>G63</f>
        <v>2</v>
      </c>
      <c r="H68" s="121" t="s">
        <v>193</v>
      </c>
      <c r="I68" s="122" t="s">
        <v>168</v>
      </c>
      <c r="J68" s="122" t="s">
        <v>148</v>
      </c>
      <c r="K68" s="123" t="s">
        <v>224</v>
      </c>
      <c r="L68" s="113">
        <f>L63</f>
        <v>2</v>
      </c>
      <c r="M68" s="121" t="s">
        <v>178</v>
      </c>
      <c r="N68" s="122" t="s">
        <v>155</v>
      </c>
      <c r="O68" s="122" t="s">
        <v>192</v>
      </c>
      <c r="P68" s="123" t="s">
        <v>173</v>
      </c>
      <c r="Q68" s="113">
        <f>Q63</f>
        <v>2</v>
      </c>
      <c r="R68" s="121" t="s">
        <v>150</v>
      </c>
      <c r="S68" s="122" t="s">
        <v>213</v>
      </c>
      <c r="T68" s="122" t="s">
        <v>176</v>
      </c>
      <c r="U68" s="123" t="s">
        <v>189</v>
      </c>
      <c r="V68" s="113"/>
      <c r="W68" s="117"/>
      <c r="Y68" s="117"/>
      <c r="AA68" s="120"/>
    </row>
    <row r="69" spans="1:27" ht="14.25" customHeight="1" x14ac:dyDescent="0.25">
      <c r="A69" s="112" t="s">
        <v>117</v>
      </c>
      <c r="B69" s="113">
        <f>B68+1</f>
        <v>3</v>
      </c>
      <c r="C69" s="121" t="s">
        <v>208</v>
      </c>
      <c r="D69" s="122" t="s">
        <v>226</v>
      </c>
      <c r="E69" s="122" t="s">
        <v>172</v>
      </c>
      <c r="F69" s="123" t="s">
        <v>149</v>
      </c>
      <c r="G69" s="113">
        <f>G64</f>
        <v>3</v>
      </c>
      <c r="H69" s="121" t="s">
        <v>196</v>
      </c>
      <c r="I69" s="122" t="s">
        <v>165</v>
      </c>
      <c r="J69" s="122" t="s">
        <v>160</v>
      </c>
      <c r="K69" s="123" t="s">
        <v>221</v>
      </c>
      <c r="L69" s="113">
        <f>L64</f>
        <v>3</v>
      </c>
      <c r="M69" s="121" t="s">
        <v>182</v>
      </c>
      <c r="N69" s="122" t="s">
        <v>151</v>
      </c>
      <c r="O69" s="122" t="s">
        <v>201</v>
      </c>
      <c r="P69" s="123" t="s">
        <v>164</v>
      </c>
      <c r="Q69" s="113">
        <f>Q64</f>
        <v>3</v>
      </c>
      <c r="R69" s="121" t="s">
        <v>154</v>
      </c>
      <c r="S69" s="122" t="s">
        <v>204</v>
      </c>
      <c r="T69" s="122" t="s">
        <v>188</v>
      </c>
      <c r="U69" s="123" t="s">
        <v>177</v>
      </c>
      <c r="V69" s="113"/>
      <c r="W69" s="117"/>
      <c r="Y69" s="117"/>
      <c r="AA69" s="120"/>
    </row>
    <row r="70" spans="1:27" ht="14.25" customHeight="1" thickBot="1" x14ac:dyDescent="0.3">
      <c r="A70" s="112" t="s">
        <v>117</v>
      </c>
      <c r="B70" s="113">
        <f>B69+1</f>
        <v>4</v>
      </c>
      <c r="C70" s="126" t="s">
        <v>211</v>
      </c>
      <c r="D70" s="127" t="s">
        <v>225</v>
      </c>
      <c r="E70" s="127" t="s">
        <v>169</v>
      </c>
      <c r="F70" s="128" t="s">
        <v>153</v>
      </c>
      <c r="G70" s="113">
        <f>G65</f>
        <v>4</v>
      </c>
      <c r="H70" s="126" t="s">
        <v>199</v>
      </c>
      <c r="I70" s="127" t="s">
        <v>162</v>
      </c>
      <c r="J70" s="127" t="s">
        <v>156</v>
      </c>
      <c r="K70" s="128" t="s">
        <v>222</v>
      </c>
      <c r="L70" s="113">
        <f>L65</f>
        <v>4</v>
      </c>
      <c r="M70" s="126" t="s">
        <v>186</v>
      </c>
      <c r="N70" s="127" t="s">
        <v>147</v>
      </c>
      <c r="O70" s="127" t="s">
        <v>198</v>
      </c>
      <c r="P70" s="128" t="s">
        <v>167</v>
      </c>
      <c r="Q70" s="113">
        <f>Q65</f>
        <v>4</v>
      </c>
      <c r="R70" s="126" t="s">
        <v>158</v>
      </c>
      <c r="S70" s="127" t="s">
        <v>207</v>
      </c>
      <c r="T70" s="127" t="s">
        <v>184</v>
      </c>
      <c r="U70" s="128" t="s">
        <v>181</v>
      </c>
      <c r="V70" s="113"/>
      <c r="W70" s="117"/>
      <c r="Y70" s="117"/>
      <c r="AA70" s="120"/>
    </row>
    <row r="71" spans="1:27" s="33" customFormat="1" ht="7.5" customHeight="1" thickBot="1" x14ac:dyDescent="0.3">
      <c r="A71" s="368"/>
      <c r="B71" s="369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70"/>
      <c r="N71" s="370"/>
      <c r="O71" s="370"/>
      <c r="P71" s="370"/>
      <c r="Q71" s="370"/>
      <c r="R71" s="370"/>
      <c r="S71" s="370"/>
      <c r="T71" s="370"/>
      <c r="U71" s="370"/>
      <c r="V71" s="370"/>
      <c r="W71" s="370"/>
      <c r="X71" s="370"/>
      <c r="Y71" s="370"/>
      <c r="Z71" s="370"/>
      <c r="AA71" s="371"/>
    </row>
    <row r="72" spans="1:27" ht="14.25" customHeight="1" thickBot="1" x14ac:dyDescent="0.3">
      <c r="A72" s="104"/>
      <c r="B72" s="105"/>
      <c r="C72" s="357" t="s">
        <v>113</v>
      </c>
      <c r="D72" s="357"/>
      <c r="E72" s="106">
        <v>1</v>
      </c>
      <c r="F72" s="107" t="s">
        <v>114</v>
      </c>
      <c r="G72" s="108"/>
      <c r="H72" s="109">
        <f>H66+1</f>
        <v>4</v>
      </c>
      <c r="I72" s="366" t="s">
        <v>115</v>
      </c>
      <c r="J72" s="366"/>
      <c r="K72" s="366"/>
      <c r="L72" s="110"/>
      <c r="M72" s="110" t="s">
        <v>100</v>
      </c>
      <c r="N72" s="142">
        <f>N66+1</f>
        <v>13</v>
      </c>
      <c r="O72" s="366" t="s">
        <v>116</v>
      </c>
      <c r="P72" s="366"/>
      <c r="Q72" s="109"/>
      <c r="R72" s="109" t="s">
        <v>100</v>
      </c>
      <c r="S72" s="355" t="str">
        <f>H72&amp;". / "&amp;E72</f>
        <v>4. / 1</v>
      </c>
      <c r="T72" s="355"/>
      <c r="U72" s="355"/>
      <c r="V72" s="375" t="str">
        <f>IF($I$3="z","zentraler Spielort!"," ")</f>
        <v xml:space="preserve"> </v>
      </c>
      <c r="W72" s="376"/>
      <c r="X72" s="376"/>
      <c r="Y72" s="376"/>
      <c r="Z72" s="376"/>
      <c r="AA72" s="111"/>
    </row>
    <row r="73" spans="1:27" ht="14.25" customHeight="1" x14ac:dyDescent="0.25">
      <c r="A73" s="112" t="s">
        <v>117</v>
      </c>
      <c r="B73" s="113">
        <v>1</v>
      </c>
      <c r="C73" s="114" t="s">
        <v>159</v>
      </c>
      <c r="D73" s="115" t="s">
        <v>181</v>
      </c>
      <c r="E73" s="115" t="s">
        <v>193</v>
      </c>
      <c r="F73" s="116" t="s">
        <v>172</v>
      </c>
      <c r="G73" s="113">
        <f>G67</f>
        <v>1</v>
      </c>
      <c r="H73" s="114" t="s">
        <v>210</v>
      </c>
      <c r="I73" s="115" t="s">
        <v>167</v>
      </c>
      <c r="J73" s="115" t="s">
        <v>205</v>
      </c>
      <c r="K73" s="116" t="s">
        <v>160</v>
      </c>
      <c r="L73" s="113">
        <f>L67</f>
        <v>1</v>
      </c>
      <c r="M73" s="114" t="s">
        <v>228</v>
      </c>
      <c r="N73" s="115" t="s">
        <v>222</v>
      </c>
      <c r="O73" s="115" t="s">
        <v>150</v>
      </c>
      <c r="P73" s="116" t="s">
        <v>201</v>
      </c>
      <c r="Q73" s="113">
        <f>Q67</f>
        <v>1</v>
      </c>
      <c r="R73" s="114" t="s">
        <v>171</v>
      </c>
      <c r="S73" s="115" t="s">
        <v>153</v>
      </c>
      <c r="T73" s="115" t="s">
        <v>178</v>
      </c>
      <c r="U73" s="116" t="s">
        <v>188</v>
      </c>
      <c r="V73" s="113"/>
      <c r="W73" s="118"/>
      <c r="X73" s="374">
        <v>7</v>
      </c>
      <c r="Y73" s="119"/>
      <c r="Z73" s="374">
        <v>10</v>
      </c>
      <c r="AA73" s="120"/>
    </row>
    <row r="74" spans="1:27" ht="14.25" customHeight="1" x14ac:dyDescent="0.3">
      <c r="A74" s="112" t="s">
        <v>117</v>
      </c>
      <c r="B74" s="113">
        <f>B73+1</f>
        <v>2</v>
      </c>
      <c r="C74" s="121" t="s">
        <v>155</v>
      </c>
      <c r="D74" s="122" t="s">
        <v>177</v>
      </c>
      <c r="E74" s="122" t="s">
        <v>190</v>
      </c>
      <c r="F74" s="123" t="s">
        <v>169</v>
      </c>
      <c r="G74" s="113">
        <f>G68</f>
        <v>2</v>
      </c>
      <c r="H74" s="121" t="s">
        <v>213</v>
      </c>
      <c r="I74" s="122" t="s">
        <v>164</v>
      </c>
      <c r="J74" s="122" t="s">
        <v>202</v>
      </c>
      <c r="K74" s="123" t="s">
        <v>156</v>
      </c>
      <c r="L74" s="113">
        <f>L68</f>
        <v>2</v>
      </c>
      <c r="M74" s="121" t="s">
        <v>227</v>
      </c>
      <c r="N74" s="122" t="s">
        <v>221</v>
      </c>
      <c r="O74" s="122" t="s">
        <v>146</v>
      </c>
      <c r="P74" s="123" t="s">
        <v>198</v>
      </c>
      <c r="Q74" s="113">
        <f>Q68</f>
        <v>2</v>
      </c>
      <c r="R74" s="121" t="s">
        <v>168</v>
      </c>
      <c r="S74" s="122" t="s">
        <v>149</v>
      </c>
      <c r="T74" s="122" t="s">
        <v>174</v>
      </c>
      <c r="U74" s="123" t="s">
        <v>184</v>
      </c>
      <c r="V74" s="113"/>
      <c r="W74" s="124">
        <v>2</v>
      </c>
      <c r="X74" s="374"/>
      <c r="Y74" s="124">
        <v>3</v>
      </c>
      <c r="Z74" s="374"/>
      <c r="AA74" s="120"/>
    </row>
    <row r="75" spans="1:27" ht="14.25" customHeight="1" x14ac:dyDescent="0.25">
      <c r="A75" s="112" t="s">
        <v>117</v>
      </c>
      <c r="B75" s="113">
        <f>B74+1</f>
        <v>3</v>
      </c>
      <c r="C75" s="121" t="s">
        <v>151</v>
      </c>
      <c r="D75" s="122" t="s">
        <v>189</v>
      </c>
      <c r="E75" s="122" t="s">
        <v>199</v>
      </c>
      <c r="F75" s="123" t="s">
        <v>166</v>
      </c>
      <c r="G75" s="113">
        <f>G69</f>
        <v>3</v>
      </c>
      <c r="H75" s="121" t="s">
        <v>204</v>
      </c>
      <c r="I75" s="122" t="s">
        <v>173</v>
      </c>
      <c r="J75" s="122" t="s">
        <v>211</v>
      </c>
      <c r="K75" s="123" t="s">
        <v>152</v>
      </c>
      <c r="L75" s="113">
        <f>L69</f>
        <v>3</v>
      </c>
      <c r="M75" s="121" t="s">
        <v>226</v>
      </c>
      <c r="N75" s="122" t="s">
        <v>224</v>
      </c>
      <c r="O75" s="122" t="s">
        <v>158</v>
      </c>
      <c r="P75" s="123" t="s">
        <v>195</v>
      </c>
      <c r="Q75" s="113">
        <f>Q69</f>
        <v>3</v>
      </c>
      <c r="R75" s="121" t="s">
        <v>165</v>
      </c>
      <c r="S75" s="122" t="s">
        <v>161</v>
      </c>
      <c r="T75" s="122" t="s">
        <v>186</v>
      </c>
      <c r="U75" s="123" t="s">
        <v>180</v>
      </c>
      <c r="V75" s="113"/>
      <c r="W75" s="125" t="s">
        <v>137</v>
      </c>
      <c r="X75" s="374"/>
      <c r="Y75" s="125" t="s">
        <v>137</v>
      </c>
      <c r="Z75" s="374"/>
      <c r="AA75" s="120"/>
    </row>
    <row r="76" spans="1:27" ht="14.25" customHeight="1" thickBot="1" x14ac:dyDescent="0.3">
      <c r="A76" s="112" t="s">
        <v>117</v>
      </c>
      <c r="B76" s="113">
        <f>B75+1</f>
        <v>4</v>
      </c>
      <c r="C76" s="126" t="s">
        <v>147</v>
      </c>
      <c r="D76" s="127" t="s">
        <v>185</v>
      </c>
      <c r="E76" s="127" t="s">
        <v>196</v>
      </c>
      <c r="F76" s="128" t="s">
        <v>163</v>
      </c>
      <c r="G76" s="113">
        <f>G70</f>
        <v>4</v>
      </c>
      <c r="H76" s="126" t="s">
        <v>207</v>
      </c>
      <c r="I76" s="127" t="s">
        <v>170</v>
      </c>
      <c r="J76" s="127" t="s">
        <v>208</v>
      </c>
      <c r="K76" s="128" t="s">
        <v>148</v>
      </c>
      <c r="L76" s="113">
        <f>L70</f>
        <v>4</v>
      </c>
      <c r="M76" s="126" t="s">
        <v>225</v>
      </c>
      <c r="N76" s="127" t="s">
        <v>223</v>
      </c>
      <c r="O76" s="127" t="s">
        <v>154</v>
      </c>
      <c r="P76" s="128" t="s">
        <v>192</v>
      </c>
      <c r="Q76" s="113">
        <f>Q70</f>
        <v>4</v>
      </c>
      <c r="R76" s="126" t="s">
        <v>162</v>
      </c>
      <c r="S76" s="127" t="s">
        <v>157</v>
      </c>
      <c r="T76" s="127" t="s">
        <v>182</v>
      </c>
      <c r="U76" s="128" t="s">
        <v>176</v>
      </c>
      <c r="V76" s="113"/>
      <c r="W76" s="125" t="s">
        <v>217</v>
      </c>
      <c r="X76" s="374"/>
      <c r="Y76" s="125" t="s">
        <v>217</v>
      </c>
      <c r="Z76" s="374"/>
      <c r="AA76" s="120"/>
    </row>
    <row r="77" spans="1:27" ht="14.25" customHeight="1" thickBot="1" x14ac:dyDescent="0.3">
      <c r="A77" s="129"/>
      <c r="C77" s="365" t="s">
        <v>113</v>
      </c>
      <c r="D77" s="365"/>
      <c r="E77" s="130">
        <f>E72+1</f>
        <v>2</v>
      </c>
      <c r="F77" s="4" t="s">
        <v>114</v>
      </c>
      <c r="G77" s="113"/>
      <c r="H77" s="131">
        <f>H72</f>
        <v>4</v>
      </c>
      <c r="I77" s="367" t="s">
        <v>115</v>
      </c>
      <c r="J77" s="367"/>
      <c r="K77" s="367"/>
      <c r="L77" s="132"/>
      <c r="M77" s="132" t="s">
        <v>100</v>
      </c>
      <c r="N77" s="141">
        <f>N72+1</f>
        <v>14</v>
      </c>
      <c r="O77" s="367" t="s">
        <v>116</v>
      </c>
      <c r="P77" s="367"/>
      <c r="Q77" s="131"/>
      <c r="R77" s="109" t="s">
        <v>100</v>
      </c>
      <c r="S77" s="355" t="str">
        <f>H77&amp;". / "&amp;E77</f>
        <v>4. / 2</v>
      </c>
      <c r="T77" s="355"/>
      <c r="U77" s="355"/>
      <c r="W77" s="125" t="s">
        <v>218</v>
      </c>
      <c r="Y77" s="125" t="s">
        <v>218</v>
      </c>
      <c r="AA77" s="133"/>
    </row>
    <row r="78" spans="1:27" ht="14.25" customHeight="1" x14ac:dyDescent="0.25">
      <c r="A78" s="112" t="s">
        <v>117</v>
      </c>
      <c r="B78" s="113">
        <v>1</v>
      </c>
      <c r="C78" s="114" t="s">
        <v>189</v>
      </c>
      <c r="D78" s="115" t="s">
        <v>159</v>
      </c>
      <c r="E78" s="115" t="s">
        <v>169</v>
      </c>
      <c r="F78" s="116" t="s">
        <v>196</v>
      </c>
      <c r="G78" s="113">
        <f>G73</f>
        <v>1</v>
      </c>
      <c r="H78" s="114" t="s">
        <v>173</v>
      </c>
      <c r="I78" s="115" t="s">
        <v>210</v>
      </c>
      <c r="J78" s="115" t="s">
        <v>156</v>
      </c>
      <c r="K78" s="116" t="s">
        <v>208</v>
      </c>
      <c r="L78" s="113">
        <f>L73</f>
        <v>1</v>
      </c>
      <c r="M78" s="114" t="s">
        <v>224</v>
      </c>
      <c r="N78" s="115" t="s">
        <v>228</v>
      </c>
      <c r="O78" s="115" t="s">
        <v>198</v>
      </c>
      <c r="P78" s="116" t="s">
        <v>154</v>
      </c>
      <c r="Q78" s="113">
        <f>Q73</f>
        <v>1</v>
      </c>
      <c r="R78" s="114" t="s">
        <v>161</v>
      </c>
      <c r="S78" s="115" t="s">
        <v>171</v>
      </c>
      <c r="T78" s="115" t="s">
        <v>184</v>
      </c>
      <c r="U78" s="116" t="s">
        <v>182</v>
      </c>
      <c r="V78" s="113"/>
      <c r="W78" s="125" t="s">
        <v>219</v>
      </c>
      <c r="X78" s="374">
        <v>8</v>
      </c>
      <c r="Y78" s="125" t="s">
        <v>219</v>
      </c>
      <c r="Z78" s="374">
        <v>11</v>
      </c>
      <c r="AA78" s="120"/>
    </row>
    <row r="79" spans="1:27" ht="14.25" customHeight="1" x14ac:dyDescent="0.25">
      <c r="A79" s="112" t="s">
        <v>117</v>
      </c>
      <c r="B79" s="113">
        <f>B78+1</f>
        <v>2</v>
      </c>
      <c r="C79" s="121" t="s">
        <v>185</v>
      </c>
      <c r="D79" s="122" t="s">
        <v>155</v>
      </c>
      <c r="E79" s="122" t="s">
        <v>172</v>
      </c>
      <c r="F79" s="123" t="s">
        <v>199</v>
      </c>
      <c r="G79" s="113">
        <f>G74</f>
        <v>2</v>
      </c>
      <c r="H79" s="121" t="s">
        <v>170</v>
      </c>
      <c r="I79" s="122" t="s">
        <v>213</v>
      </c>
      <c r="J79" s="122" t="s">
        <v>160</v>
      </c>
      <c r="K79" s="123" t="s">
        <v>211</v>
      </c>
      <c r="L79" s="113">
        <f>L74</f>
        <v>2</v>
      </c>
      <c r="M79" s="121" t="s">
        <v>223</v>
      </c>
      <c r="N79" s="122" t="s">
        <v>227</v>
      </c>
      <c r="O79" s="122" t="s">
        <v>201</v>
      </c>
      <c r="P79" s="123" t="s">
        <v>158</v>
      </c>
      <c r="Q79" s="113">
        <f>Q74</f>
        <v>2</v>
      </c>
      <c r="R79" s="121" t="s">
        <v>157</v>
      </c>
      <c r="S79" s="122" t="s">
        <v>168</v>
      </c>
      <c r="T79" s="122" t="s">
        <v>188</v>
      </c>
      <c r="U79" s="123" t="s">
        <v>186</v>
      </c>
      <c r="V79" s="113"/>
      <c r="W79" s="125" t="s">
        <v>217</v>
      </c>
      <c r="X79" s="374"/>
      <c r="Y79" s="125" t="s">
        <v>217</v>
      </c>
      <c r="Z79" s="374"/>
      <c r="AA79" s="120"/>
    </row>
    <row r="80" spans="1:27" ht="14.25" customHeight="1" x14ac:dyDescent="0.25">
      <c r="A80" s="112" t="s">
        <v>117</v>
      </c>
      <c r="B80" s="113">
        <f>B79+1</f>
        <v>3</v>
      </c>
      <c r="C80" s="121" t="s">
        <v>181</v>
      </c>
      <c r="D80" s="122" t="s">
        <v>151</v>
      </c>
      <c r="E80" s="122" t="s">
        <v>163</v>
      </c>
      <c r="F80" s="123" t="s">
        <v>190</v>
      </c>
      <c r="G80" s="113">
        <f>G75</f>
        <v>3</v>
      </c>
      <c r="H80" s="121" t="s">
        <v>167</v>
      </c>
      <c r="I80" s="122" t="s">
        <v>204</v>
      </c>
      <c r="J80" s="122" t="s">
        <v>148</v>
      </c>
      <c r="K80" s="123" t="s">
        <v>202</v>
      </c>
      <c r="L80" s="113">
        <f>L75</f>
        <v>3</v>
      </c>
      <c r="M80" s="121" t="s">
        <v>222</v>
      </c>
      <c r="N80" s="122" t="s">
        <v>226</v>
      </c>
      <c r="O80" s="122" t="s">
        <v>192</v>
      </c>
      <c r="P80" s="123" t="s">
        <v>146</v>
      </c>
      <c r="Q80" s="113">
        <f>Q75</f>
        <v>3</v>
      </c>
      <c r="R80" s="121" t="s">
        <v>153</v>
      </c>
      <c r="S80" s="122" t="s">
        <v>165</v>
      </c>
      <c r="T80" s="122" t="s">
        <v>176</v>
      </c>
      <c r="U80" s="123" t="s">
        <v>174</v>
      </c>
      <c r="V80" s="113"/>
      <c r="W80" s="125" t="s">
        <v>220</v>
      </c>
      <c r="X80" s="374"/>
      <c r="Y80" s="125" t="s">
        <v>220</v>
      </c>
      <c r="Z80" s="374"/>
      <c r="AA80" s="120"/>
    </row>
    <row r="81" spans="1:27" ht="14.25" customHeight="1" thickBot="1" x14ac:dyDescent="0.3">
      <c r="A81" s="112" t="s">
        <v>117</v>
      </c>
      <c r="B81" s="113">
        <f>B80+1</f>
        <v>4</v>
      </c>
      <c r="C81" s="126" t="s">
        <v>177</v>
      </c>
      <c r="D81" s="127" t="s">
        <v>147</v>
      </c>
      <c r="E81" s="127" t="s">
        <v>166</v>
      </c>
      <c r="F81" s="128" t="s">
        <v>193</v>
      </c>
      <c r="G81" s="113">
        <f>G76</f>
        <v>4</v>
      </c>
      <c r="H81" s="126" t="s">
        <v>164</v>
      </c>
      <c r="I81" s="127" t="s">
        <v>207</v>
      </c>
      <c r="J81" s="127" t="s">
        <v>152</v>
      </c>
      <c r="K81" s="128" t="s">
        <v>205</v>
      </c>
      <c r="L81" s="113">
        <f>L76</f>
        <v>4</v>
      </c>
      <c r="M81" s="126" t="s">
        <v>221</v>
      </c>
      <c r="N81" s="127" t="s">
        <v>225</v>
      </c>
      <c r="O81" s="127" t="s">
        <v>195</v>
      </c>
      <c r="P81" s="128" t="s">
        <v>150</v>
      </c>
      <c r="Q81" s="113">
        <f>Q76</f>
        <v>4</v>
      </c>
      <c r="R81" s="126" t="s">
        <v>149</v>
      </c>
      <c r="S81" s="127" t="s">
        <v>162</v>
      </c>
      <c r="T81" s="127" t="s">
        <v>180</v>
      </c>
      <c r="U81" s="128" t="s">
        <v>178</v>
      </c>
      <c r="V81" s="113"/>
      <c r="W81" s="134"/>
      <c r="X81" s="374"/>
      <c r="Y81" s="120"/>
      <c r="Z81" s="374"/>
      <c r="AA81" s="120"/>
    </row>
    <row r="82" spans="1:27" ht="14.25" customHeight="1" thickBot="1" x14ac:dyDescent="0.3">
      <c r="A82" s="129"/>
      <c r="C82" s="365" t="s">
        <v>113</v>
      </c>
      <c r="D82" s="365"/>
      <c r="E82" s="130">
        <f>E77+1</f>
        <v>3</v>
      </c>
      <c r="F82" s="4" t="s">
        <v>114</v>
      </c>
      <c r="G82" s="113"/>
      <c r="H82" s="131">
        <f>H77</f>
        <v>4</v>
      </c>
      <c r="I82" s="367" t="s">
        <v>115</v>
      </c>
      <c r="J82" s="367"/>
      <c r="K82" s="367"/>
      <c r="L82" s="132"/>
      <c r="M82" s="132" t="s">
        <v>100</v>
      </c>
      <c r="N82" s="141">
        <f>N77+1</f>
        <v>15</v>
      </c>
      <c r="O82" s="367" t="s">
        <v>116</v>
      </c>
      <c r="P82" s="367"/>
      <c r="Q82" s="131"/>
      <c r="R82" s="109" t="s">
        <v>100</v>
      </c>
      <c r="S82" s="355" t="str">
        <f>H82&amp;". / "&amp;E82</f>
        <v>4. / 3</v>
      </c>
      <c r="T82" s="355"/>
      <c r="U82" s="355"/>
      <c r="Y82" s="133"/>
      <c r="AA82" s="133"/>
    </row>
    <row r="83" spans="1:27" ht="14.25" customHeight="1" x14ac:dyDescent="0.25">
      <c r="A83" s="112" t="s">
        <v>117</v>
      </c>
      <c r="B83" s="113">
        <v>1</v>
      </c>
      <c r="C83" s="114" t="s">
        <v>199</v>
      </c>
      <c r="D83" s="115" t="s">
        <v>163</v>
      </c>
      <c r="E83" s="115" t="s">
        <v>159</v>
      </c>
      <c r="F83" s="116" t="s">
        <v>177</v>
      </c>
      <c r="G83" s="113">
        <f>G78</f>
        <v>1</v>
      </c>
      <c r="H83" s="114" t="s">
        <v>211</v>
      </c>
      <c r="I83" s="115" t="s">
        <v>148</v>
      </c>
      <c r="J83" s="115" t="s">
        <v>210</v>
      </c>
      <c r="K83" s="116" t="s">
        <v>164</v>
      </c>
      <c r="L83" s="113">
        <f>L78</f>
        <v>1</v>
      </c>
      <c r="M83" s="114" t="s">
        <v>158</v>
      </c>
      <c r="N83" s="115" t="s">
        <v>192</v>
      </c>
      <c r="O83" s="115" t="s">
        <v>228</v>
      </c>
      <c r="P83" s="116" t="s">
        <v>221</v>
      </c>
      <c r="Q83" s="113">
        <f>Q78</f>
        <v>1</v>
      </c>
      <c r="R83" s="114" t="s">
        <v>186</v>
      </c>
      <c r="S83" s="115" t="s">
        <v>176</v>
      </c>
      <c r="T83" s="115" t="s">
        <v>171</v>
      </c>
      <c r="U83" s="116" t="s">
        <v>149</v>
      </c>
      <c r="V83" s="113"/>
      <c r="W83" s="117"/>
      <c r="Y83" s="120"/>
      <c r="Z83" s="374">
        <v>12</v>
      </c>
      <c r="AA83" s="120"/>
    </row>
    <row r="84" spans="1:27" ht="14.25" customHeight="1" x14ac:dyDescent="0.25">
      <c r="A84" s="112" t="s">
        <v>117</v>
      </c>
      <c r="B84" s="113">
        <f>B83+1</f>
        <v>2</v>
      </c>
      <c r="C84" s="121" t="s">
        <v>196</v>
      </c>
      <c r="D84" s="122" t="s">
        <v>166</v>
      </c>
      <c r="E84" s="122" t="s">
        <v>155</v>
      </c>
      <c r="F84" s="123" t="s">
        <v>181</v>
      </c>
      <c r="G84" s="113">
        <f>G79</f>
        <v>2</v>
      </c>
      <c r="H84" s="121" t="s">
        <v>208</v>
      </c>
      <c r="I84" s="122" t="s">
        <v>152</v>
      </c>
      <c r="J84" s="122" t="s">
        <v>213</v>
      </c>
      <c r="K84" s="123" t="s">
        <v>167</v>
      </c>
      <c r="L84" s="113">
        <f>L79</f>
        <v>2</v>
      </c>
      <c r="M84" s="121" t="s">
        <v>154</v>
      </c>
      <c r="N84" s="122" t="s">
        <v>195</v>
      </c>
      <c r="O84" s="122" t="s">
        <v>227</v>
      </c>
      <c r="P84" s="123" t="s">
        <v>222</v>
      </c>
      <c r="Q84" s="113">
        <f>Q79</f>
        <v>2</v>
      </c>
      <c r="R84" s="121" t="s">
        <v>182</v>
      </c>
      <c r="S84" s="122" t="s">
        <v>180</v>
      </c>
      <c r="T84" s="122" t="s">
        <v>168</v>
      </c>
      <c r="U84" s="123" t="s">
        <v>153</v>
      </c>
      <c r="V84" s="113"/>
      <c r="W84" s="117"/>
      <c r="Y84" s="120"/>
      <c r="Z84" s="374"/>
      <c r="AA84" s="120"/>
    </row>
    <row r="85" spans="1:27" ht="14.25" customHeight="1" x14ac:dyDescent="0.25">
      <c r="A85" s="112" t="s">
        <v>117</v>
      </c>
      <c r="B85" s="113">
        <f>B84+1</f>
        <v>3</v>
      </c>
      <c r="C85" s="121" t="s">
        <v>193</v>
      </c>
      <c r="D85" s="122" t="s">
        <v>169</v>
      </c>
      <c r="E85" s="122" t="s">
        <v>151</v>
      </c>
      <c r="F85" s="123" t="s">
        <v>185</v>
      </c>
      <c r="G85" s="113">
        <f>G80</f>
        <v>3</v>
      </c>
      <c r="H85" s="121" t="s">
        <v>205</v>
      </c>
      <c r="I85" s="122" t="s">
        <v>156</v>
      </c>
      <c r="J85" s="122" t="s">
        <v>204</v>
      </c>
      <c r="K85" s="123" t="s">
        <v>170</v>
      </c>
      <c r="L85" s="113">
        <f>L80</f>
        <v>3</v>
      </c>
      <c r="M85" s="121" t="s">
        <v>150</v>
      </c>
      <c r="N85" s="122" t="s">
        <v>198</v>
      </c>
      <c r="O85" s="122" t="s">
        <v>226</v>
      </c>
      <c r="P85" s="123" t="s">
        <v>223</v>
      </c>
      <c r="Q85" s="113">
        <f>Q80</f>
        <v>3</v>
      </c>
      <c r="R85" s="121" t="s">
        <v>178</v>
      </c>
      <c r="S85" s="122" t="s">
        <v>184</v>
      </c>
      <c r="T85" s="122" t="s">
        <v>165</v>
      </c>
      <c r="U85" s="123" t="s">
        <v>157</v>
      </c>
      <c r="V85" s="113"/>
      <c r="W85" s="117"/>
      <c r="Y85" s="120"/>
      <c r="Z85" s="374"/>
      <c r="AA85" s="120"/>
    </row>
    <row r="86" spans="1:27" ht="14.25" customHeight="1" thickBot="1" x14ac:dyDescent="0.3">
      <c r="A86" s="112" t="s">
        <v>117</v>
      </c>
      <c r="B86" s="113">
        <f>B85+1</f>
        <v>4</v>
      </c>
      <c r="C86" s="126" t="s">
        <v>190</v>
      </c>
      <c r="D86" s="127" t="s">
        <v>172</v>
      </c>
      <c r="E86" s="127" t="s">
        <v>147</v>
      </c>
      <c r="F86" s="128" t="s">
        <v>189</v>
      </c>
      <c r="G86" s="113">
        <f>G81</f>
        <v>4</v>
      </c>
      <c r="H86" s="126" t="s">
        <v>202</v>
      </c>
      <c r="I86" s="127" t="s">
        <v>160</v>
      </c>
      <c r="J86" s="127" t="s">
        <v>207</v>
      </c>
      <c r="K86" s="128" t="s">
        <v>173</v>
      </c>
      <c r="L86" s="113">
        <f>L81</f>
        <v>4</v>
      </c>
      <c r="M86" s="126" t="s">
        <v>146</v>
      </c>
      <c r="N86" s="127" t="s">
        <v>201</v>
      </c>
      <c r="O86" s="127" t="s">
        <v>225</v>
      </c>
      <c r="P86" s="128" t="s">
        <v>224</v>
      </c>
      <c r="Q86" s="113">
        <f>Q81</f>
        <v>4</v>
      </c>
      <c r="R86" s="126" t="s">
        <v>174</v>
      </c>
      <c r="S86" s="127" t="s">
        <v>188</v>
      </c>
      <c r="T86" s="127" t="s">
        <v>162</v>
      </c>
      <c r="U86" s="128" t="s">
        <v>161</v>
      </c>
      <c r="V86" s="113"/>
      <c r="W86" s="117"/>
      <c r="Y86" s="135"/>
      <c r="Z86" s="374"/>
      <c r="AA86" s="120"/>
    </row>
    <row r="87" spans="1:27" ht="14.25" customHeight="1" thickBot="1" x14ac:dyDescent="0.3">
      <c r="A87" s="129"/>
      <c r="C87" s="357" t="s">
        <v>113</v>
      </c>
      <c r="D87" s="357"/>
      <c r="E87" s="106">
        <f>E82+1</f>
        <v>4</v>
      </c>
      <c r="F87" s="4" t="s">
        <v>114</v>
      </c>
      <c r="G87" s="113"/>
      <c r="H87" s="131">
        <f>H82</f>
        <v>4</v>
      </c>
      <c r="I87" s="367" t="s">
        <v>115</v>
      </c>
      <c r="J87" s="367"/>
      <c r="K87" s="367"/>
      <c r="L87" s="132"/>
      <c r="M87" s="132" t="s">
        <v>100</v>
      </c>
      <c r="N87" s="141">
        <f>N82+1</f>
        <v>16</v>
      </c>
      <c r="O87" s="367" t="s">
        <v>116</v>
      </c>
      <c r="P87" s="367"/>
      <c r="Q87" s="131"/>
      <c r="R87" s="109" t="s">
        <v>100</v>
      </c>
      <c r="S87" s="355" t="str">
        <f>H87&amp;". / "&amp;E87</f>
        <v>4. / 4</v>
      </c>
      <c r="T87" s="355"/>
      <c r="U87" s="355"/>
      <c r="AA87" s="133"/>
    </row>
    <row r="88" spans="1:27" ht="14.25" customHeight="1" x14ac:dyDescent="0.25">
      <c r="A88" s="112" t="s">
        <v>117</v>
      </c>
      <c r="B88" s="113">
        <v>1</v>
      </c>
      <c r="C88" s="114" t="s">
        <v>166</v>
      </c>
      <c r="D88" s="115" t="s">
        <v>190</v>
      </c>
      <c r="E88" s="115" t="s">
        <v>185</v>
      </c>
      <c r="F88" s="116" t="s">
        <v>159</v>
      </c>
      <c r="G88" s="113">
        <f>G83</f>
        <v>1</v>
      </c>
      <c r="H88" s="114" t="s">
        <v>152</v>
      </c>
      <c r="I88" s="115" t="s">
        <v>202</v>
      </c>
      <c r="J88" s="115" t="s">
        <v>170</v>
      </c>
      <c r="K88" s="116" t="s">
        <v>210</v>
      </c>
      <c r="L88" s="113">
        <f>L83</f>
        <v>1</v>
      </c>
      <c r="M88" s="114" t="s">
        <v>195</v>
      </c>
      <c r="N88" s="115" t="s">
        <v>146</v>
      </c>
      <c r="O88" s="115" t="s">
        <v>223</v>
      </c>
      <c r="P88" s="116" t="s">
        <v>228</v>
      </c>
      <c r="Q88" s="113">
        <f>Q83</f>
        <v>1</v>
      </c>
      <c r="R88" s="114" t="s">
        <v>180</v>
      </c>
      <c r="S88" s="115" t="s">
        <v>174</v>
      </c>
      <c r="T88" s="115" t="s">
        <v>157</v>
      </c>
      <c r="U88" s="116" t="s">
        <v>171</v>
      </c>
      <c r="V88" s="113"/>
      <c r="W88" s="117"/>
      <c r="Y88" s="117"/>
      <c r="AA88" s="120"/>
    </row>
    <row r="89" spans="1:27" ht="14.25" customHeight="1" x14ac:dyDescent="0.25">
      <c r="A89" s="112" t="s">
        <v>117</v>
      </c>
      <c r="B89" s="113">
        <f>B88+1</f>
        <v>2</v>
      </c>
      <c r="C89" s="121" t="s">
        <v>163</v>
      </c>
      <c r="D89" s="122" t="s">
        <v>193</v>
      </c>
      <c r="E89" s="122" t="s">
        <v>189</v>
      </c>
      <c r="F89" s="123" t="s">
        <v>155</v>
      </c>
      <c r="G89" s="113">
        <f>G84</f>
        <v>2</v>
      </c>
      <c r="H89" s="121" t="s">
        <v>148</v>
      </c>
      <c r="I89" s="122" t="s">
        <v>205</v>
      </c>
      <c r="J89" s="122" t="s">
        <v>173</v>
      </c>
      <c r="K89" s="123" t="s">
        <v>213</v>
      </c>
      <c r="L89" s="113">
        <f>L84</f>
        <v>2</v>
      </c>
      <c r="M89" s="121" t="s">
        <v>192</v>
      </c>
      <c r="N89" s="122" t="s">
        <v>150</v>
      </c>
      <c r="O89" s="122" t="s">
        <v>224</v>
      </c>
      <c r="P89" s="123" t="s">
        <v>227</v>
      </c>
      <c r="Q89" s="113">
        <f>Q84</f>
        <v>2</v>
      </c>
      <c r="R89" s="121" t="s">
        <v>176</v>
      </c>
      <c r="S89" s="122" t="s">
        <v>178</v>
      </c>
      <c r="T89" s="122" t="s">
        <v>161</v>
      </c>
      <c r="U89" s="123" t="s">
        <v>168</v>
      </c>
      <c r="V89" s="113"/>
      <c r="W89" s="117"/>
      <c r="Y89" s="117"/>
      <c r="AA89" s="120"/>
    </row>
    <row r="90" spans="1:27" ht="14.25" customHeight="1" x14ac:dyDescent="0.25">
      <c r="A90" s="112" t="s">
        <v>117</v>
      </c>
      <c r="B90" s="113">
        <f>B89+1</f>
        <v>3</v>
      </c>
      <c r="C90" s="121" t="s">
        <v>172</v>
      </c>
      <c r="D90" s="122" t="s">
        <v>196</v>
      </c>
      <c r="E90" s="122" t="s">
        <v>177</v>
      </c>
      <c r="F90" s="123" t="s">
        <v>151</v>
      </c>
      <c r="G90" s="113">
        <f>G85</f>
        <v>3</v>
      </c>
      <c r="H90" s="121" t="s">
        <v>160</v>
      </c>
      <c r="I90" s="122" t="s">
        <v>208</v>
      </c>
      <c r="J90" s="122" t="s">
        <v>164</v>
      </c>
      <c r="K90" s="123" t="s">
        <v>204</v>
      </c>
      <c r="L90" s="113">
        <f>L85</f>
        <v>3</v>
      </c>
      <c r="M90" s="121" t="s">
        <v>201</v>
      </c>
      <c r="N90" s="122" t="s">
        <v>154</v>
      </c>
      <c r="O90" s="122" t="s">
        <v>221</v>
      </c>
      <c r="P90" s="123" t="s">
        <v>226</v>
      </c>
      <c r="Q90" s="113">
        <f>Q85</f>
        <v>3</v>
      </c>
      <c r="R90" s="121" t="s">
        <v>188</v>
      </c>
      <c r="S90" s="122" t="s">
        <v>182</v>
      </c>
      <c r="T90" s="122" t="s">
        <v>149</v>
      </c>
      <c r="U90" s="123" t="s">
        <v>165</v>
      </c>
      <c r="V90" s="113"/>
      <c r="W90" s="117"/>
      <c r="Y90" s="117"/>
      <c r="AA90" s="120"/>
    </row>
    <row r="91" spans="1:27" ht="14.25" customHeight="1" thickBot="1" x14ac:dyDescent="0.3">
      <c r="A91" s="112" t="s">
        <v>117</v>
      </c>
      <c r="B91" s="113">
        <f>B90+1</f>
        <v>4</v>
      </c>
      <c r="C91" s="126" t="s">
        <v>169</v>
      </c>
      <c r="D91" s="127" t="s">
        <v>199</v>
      </c>
      <c r="E91" s="127" t="s">
        <v>181</v>
      </c>
      <c r="F91" s="128" t="s">
        <v>147</v>
      </c>
      <c r="G91" s="113">
        <f>G86</f>
        <v>4</v>
      </c>
      <c r="H91" s="126" t="s">
        <v>156</v>
      </c>
      <c r="I91" s="127" t="s">
        <v>211</v>
      </c>
      <c r="J91" s="127" t="s">
        <v>167</v>
      </c>
      <c r="K91" s="128" t="s">
        <v>207</v>
      </c>
      <c r="L91" s="113">
        <f>L86</f>
        <v>4</v>
      </c>
      <c r="M91" s="126" t="s">
        <v>198</v>
      </c>
      <c r="N91" s="127" t="s">
        <v>158</v>
      </c>
      <c r="O91" s="127" t="s">
        <v>222</v>
      </c>
      <c r="P91" s="128" t="s">
        <v>225</v>
      </c>
      <c r="Q91" s="113">
        <f>Q86</f>
        <v>4</v>
      </c>
      <c r="R91" s="126" t="s">
        <v>184</v>
      </c>
      <c r="S91" s="127" t="s">
        <v>186</v>
      </c>
      <c r="T91" s="127" t="s">
        <v>153</v>
      </c>
      <c r="U91" s="128" t="s">
        <v>162</v>
      </c>
      <c r="V91" s="113"/>
      <c r="W91" s="117"/>
      <c r="Y91" s="117"/>
      <c r="AA91" s="120"/>
    </row>
    <row r="92" spans="1:27" s="33" customFormat="1" ht="7.5" customHeight="1" thickBot="1" x14ac:dyDescent="0.3">
      <c r="A92" s="368"/>
      <c r="B92" s="369"/>
      <c r="C92" s="369"/>
      <c r="D92" s="369"/>
      <c r="E92" s="369"/>
      <c r="F92" s="369"/>
      <c r="G92" s="369"/>
      <c r="H92" s="369"/>
      <c r="I92" s="369"/>
      <c r="J92" s="369"/>
      <c r="K92" s="369"/>
      <c r="L92" s="369"/>
      <c r="M92" s="370"/>
      <c r="N92" s="370"/>
      <c r="O92" s="370"/>
      <c r="P92" s="370"/>
      <c r="Q92" s="370"/>
      <c r="R92" s="370"/>
      <c r="S92" s="370"/>
      <c r="T92" s="370"/>
      <c r="U92" s="370"/>
      <c r="V92" s="370"/>
      <c r="W92" s="370"/>
      <c r="X92" s="370"/>
      <c r="Y92" s="370"/>
      <c r="Z92" s="370"/>
      <c r="AA92" s="371"/>
    </row>
    <row r="93" spans="1:27" ht="14.25" customHeight="1" thickBot="1" x14ac:dyDescent="0.3">
      <c r="A93" s="104"/>
      <c r="B93" s="105"/>
      <c r="C93" s="357" t="s">
        <v>113</v>
      </c>
      <c r="D93" s="357"/>
      <c r="E93" s="106">
        <v>1</v>
      </c>
      <c r="F93" s="107" t="s">
        <v>114</v>
      </c>
      <c r="G93" s="108"/>
      <c r="H93" s="109">
        <f>H87+1</f>
        <v>5</v>
      </c>
      <c r="I93" s="366" t="s">
        <v>115</v>
      </c>
      <c r="J93" s="366"/>
      <c r="K93" s="366"/>
      <c r="L93" s="110"/>
      <c r="M93" s="110" t="s">
        <v>100</v>
      </c>
      <c r="N93" s="142">
        <f>N87+1</f>
        <v>17</v>
      </c>
      <c r="O93" s="366" t="s">
        <v>116</v>
      </c>
      <c r="P93" s="366"/>
      <c r="Q93" s="109"/>
      <c r="R93" s="109" t="s">
        <v>100</v>
      </c>
      <c r="S93" s="355" t="str">
        <f>H93&amp;". / "&amp;E93</f>
        <v>5. / 1</v>
      </c>
      <c r="T93" s="355"/>
      <c r="U93" s="355"/>
      <c r="V93" s="375" t="s">
        <v>234</v>
      </c>
      <c r="W93" s="376"/>
      <c r="X93" s="376"/>
      <c r="Y93" s="376"/>
      <c r="Z93" s="376"/>
      <c r="AA93" s="111"/>
    </row>
    <row r="94" spans="1:27" ht="14.25" customHeight="1" x14ac:dyDescent="0.25">
      <c r="A94" s="112" t="s">
        <v>117</v>
      </c>
      <c r="B94" s="113">
        <v>1</v>
      </c>
      <c r="C94" s="114" t="s">
        <v>146</v>
      </c>
      <c r="D94" s="115" t="s">
        <v>211</v>
      </c>
      <c r="E94" s="115" t="s">
        <v>178</v>
      </c>
      <c r="F94" s="116" t="s">
        <v>196</v>
      </c>
      <c r="G94" s="113">
        <f>B94+4</f>
        <v>5</v>
      </c>
      <c r="H94" s="114" t="s">
        <v>152</v>
      </c>
      <c r="I94" s="115" t="s">
        <v>198</v>
      </c>
      <c r="J94" s="115" t="s">
        <v>163</v>
      </c>
      <c r="K94" s="116" t="s">
        <v>188</v>
      </c>
      <c r="L94" s="113">
        <f>G94+4</f>
        <v>9</v>
      </c>
      <c r="M94" s="114" t="s">
        <v>157</v>
      </c>
      <c r="N94" s="115" t="s">
        <v>181</v>
      </c>
      <c r="O94" s="115" t="s">
        <v>224</v>
      </c>
      <c r="P94" s="116" t="s">
        <v>164</v>
      </c>
      <c r="Q94" s="113">
        <f>L94+4</f>
        <v>13</v>
      </c>
      <c r="R94" s="114" t="s">
        <v>159</v>
      </c>
      <c r="S94" s="115" t="s">
        <v>162</v>
      </c>
      <c r="T94" s="115" t="s">
        <v>213</v>
      </c>
      <c r="U94" s="116" t="s">
        <v>226</v>
      </c>
      <c r="V94" s="113"/>
      <c r="W94" s="118"/>
      <c r="X94" s="374">
        <v>9</v>
      </c>
      <c r="Y94" s="118"/>
      <c r="Z94" s="374">
        <v>13</v>
      </c>
      <c r="AA94" s="120"/>
    </row>
    <row r="95" spans="1:27" ht="14.25" customHeight="1" x14ac:dyDescent="0.3">
      <c r="A95" s="112" t="s">
        <v>117</v>
      </c>
      <c r="B95" s="113">
        <f>B94+1</f>
        <v>2</v>
      </c>
      <c r="C95" s="121" t="s">
        <v>150</v>
      </c>
      <c r="D95" s="122" t="s">
        <v>208</v>
      </c>
      <c r="E95" s="122" t="s">
        <v>174</v>
      </c>
      <c r="F95" s="123" t="s">
        <v>199</v>
      </c>
      <c r="G95" s="113">
        <f>B95+4</f>
        <v>6</v>
      </c>
      <c r="H95" s="121" t="s">
        <v>148</v>
      </c>
      <c r="I95" s="122" t="s">
        <v>201</v>
      </c>
      <c r="J95" s="122" t="s">
        <v>166</v>
      </c>
      <c r="K95" s="123" t="s">
        <v>184</v>
      </c>
      <c r="L95" s="113">
        <f>G95+4</f>
        <v>10</v>
      </c>
      <c r="M95" s="121" t="s">
        <v>161</v>
      </c>
      <c r="N95" s="122" t="s">
        <v>177</v>
      </c>
      <c r="O95" s="122" t="s">
        <v>223</v>
      </c>
      <c r="P95" s="123" t="s">
        <v>167</v>
      </c>
      <c r="Q95" s="113">
        <f>L95+4</f>
        <v>14</v>
      </c>
      <c r="R95" s="121" t="s">
        <v>155</v>
      </c>
      <c r="S95" s="122" t="s">
        <v>165</v>
      </c>
      <c r="T95" s="122" t="s">
        <v>210</v>
      </c>
      <c r="U95" s="123" t="s">
        <v>225</v>
      </c>
      <c r="V95" s="113"/>
      <c r="W95" s="124">
        <v>2</v>
      </c>
      <c r="X95" s="374"/>
      <c r="Y95" s="124">
        <v>3</v>
      </c>
      <c r="Z95" s="374"/>
      <c r="AA95" s="120"/>
    </row>
    <row r="96" spans="1:27" ht="14.25" customHeight="1" x14ac:dyDescent="0.25">
      <c r="A96" s="112" t="s">
        <v>117</v>
      </c>
      <c r="B96" s="113">
        <f>B95+1</f>
        <v>3</v>
      </c>
      <c r="C96" s="121" t="s">
        <v>154</v>
      </c>
      <c r="D96" s="122" t="s">
        <v>205</v>
      </c>
      <c r="E96" s="122" t="s">
        <v>186</v>
      </c>
      <c r="F96" s="123" t="s">
        <v>190</v>
      </c>
      <c r="G96" s="113">
        <f>B96+4</f>
        <v>7</v>
      </c>
      <c r="H96" s="121" t="s">
        <v>160</v>
      </c>
      <c r="I96" s="122" t="s">
        <v>192</v>
      </c>
      <c r="J96" s="122" t="s">
        <v>169</v>
      </c>
      <c r="K96" s="123" t="s">
        <v>180</v>
      </c>
      <c r="L96" s="113">
        <f>G96+4</f>
        <v>11</v>
      </c>
      <c r="M96" s="121" t="s">
        <v>149</v>
      </c>
      <c r="N96" s="122" t="s">
        <v>189</v>
      </c>
      <c r="O96" s="122" t="s">
        <v>222</v>
      </c>
      <c r="P96" s="123" t="s">
        <v>170</v>
      </c>
      <c r="Q96" s="113">
        <f>L96+4</f>
        <v>15</v>
      </c>
      <c r="R96" s="121" t="s">
        <v>151</v>
      </c>
      <c r="S96" s="122" t="s">
        <v>168</v>
      </c>
      <c r="T96" s="122" t="s">
        <v>207</v>
      </c>
      <c r="U96" s="123" t="s">
        <v>228</v>
      </c>
      <c r="V96" s="113"/>
      <c r="W96" s="125" t="s">
        <v>137</v>
      </c>
      <c r="X96" s="374"/>
      <c r="Y96" s="125" t="s">
        <v>137</v>
      </c>
      <c r="Z96" s="374"/>
      <c r="AA96" s="120"/>
    </row>
    <row r="97" spans="1:27" ht="14.25" customHeight="1" thickBot="1" x14ac:dyDescent="0.3">
      <c r="A97" s="112" t="s">
        <v>117</v>
      </c>
      <c r="B97" s="113">
        <f>B96+1</f>
        <v>4</v>
      </c>
      <c r="C97" s="126" t="s">
        <v>158</v>
      </c>
      <c r="D97" s="127" t="s">
        <v>202</v>
      </c>
      <c r="E97" s="127" t="s">
        <v>182</v>
      </c>
      <c r="F97" s="128" t="s">
        <v>193</v>
      </c>
      <c r="G97" s="113">
        <f>B97+4</f>
        <v>8</v>
      </c>
      <c r="H97" s="126" t="s">
        <v>156</v>
      </c>
      <c r="I97" s="127" t="s">
        <v>195</v>
      </c>
      <c r="J97" s="127" t="s">
        <v>172</v>
      </c>
      <c r="K97" s="128" t="s">
        <v>176</v>
      </c>
      <c r="L97" s="113">
        <f>G97+4</f>
        <v>12</v>
      </c>
      <c r="M97" s="126" t="s">
        <v>153</v>
      </c>
      <c r="N97" s="127" t="s">
        <v>185</v>
      </c>
      <c r="O97" s="127" t="s">
        <v>221</v>
      </c>
      <c r="P97" s="128" t="s">
        <v>173</v>
      </c>
      <c r="Q97" s="113">
        <f>L97+4</f>
        <v>16</v>
      </c>
      <c r="R97" s="126" t="s">
        <v>147</v>
      </c>
      <c r="S97" s="127" t="s">
        <v>171</v>
      </c>
      <c r="T97" s="127" t="s">
        <v>204</v>
      </c>
      <c r="U97" s="128" t="s">
        <v>227</v>
      </c>
      <c r="V97" s="113"/>
      <c r="W97" s="125" t="s">
        <v>217</v>
      </c>
      <c r="X97" s="374"/>
      <c r="Y97" s="125" t="s">
        <v>217</v>
      </c>
      <c r="Z97" s="374"/>
      <c r="AA97" s="120"/>
    </row>
    <row r="98" spans="1:27" ht="14.25" customHeight="1" thickBot="1" x14ac:dyDescent="0.3">
      <c r="A98" s="129"/>
      <c r="C98" s="365" t="s">
        <v>113</v>
      </c>
      <c r="D98" s="365"/>
      <c r="E98" s="130">
        <f>E93+1</f>
        <v>2</v>
      </c>
      <c r="F98" s="4" t="s">
        <v>114</v>
      </c>
      <c r="G98" s="113"/>
      <c r="H98" s="131">
        <f>H93</f>
        <v>5</v>
      </c>
      <c r="I98" s="367" t="s">
        <v>115</v>
      </c>
      <c r="J98" s="367"/>
      <c r="K98" s="367"/>
      <c r="L98" s="132"/>
      <c r="M98" s="132" t="s">
        <v>100</v>
      </c>
      <c r="N98" s="141">
        <f>N93+1</f>
        <v>18</v>
      </c>
      <c r="O98" s="367" t="s">
        <v>116</v>
      </c>
      <c r="P98" s="367"/>
      <c r="Q98" s="131"/>
      <c r="R98" s="109" t="s">
        <v>100</v>
      </c>
      <c r="S98" s="355" t="str">
        <f>H98&amp;". / "&amp;E98</f>
        <v>5. / 2</v>
      </c>
      <c r="T98" s="355"/>
      <c r="U98" s="355"/>
      <c r="W98" s="125" t="s">
        <v>218</v>
      </c>
      <c r="Y98" s="125" t="s">
        <v>218</v>
      </c>
      <c r="AA98" s="133"/>
    </row>
    <row r="99" spans="1:27" ht="14.25" customHeight="1" x14ac:dyDescent="0.25">
      <c r="A99" s="112" t="s">
        <v>117</v>
      </c>
      <c r="B99" s="113">
        <v>1</v>
      </c>
      <c r="C99" s="114" t="s">
        <v>205</v>
      </c>
      <c r="D99" s="115" t="s">
        <v>146</v>
      </c>
      <c r="E99" s="115" t="s">
        <v>199</v>
      </c>
      <c r="F99" s="116" t="s">
        <v>182</v>
      </c>
      <c r="G99" s="113">
        <f>B99+4</f>
        <v>5</v>
      </c>
      <c r="H99" s="114" t="s">
        <v>192</v>
      </c>
      <c r="I99" s="115" t="s">
        <v>152</v>
      </c>
      <c r="J99" s="115" t="s">
        <v>184</v>
      </c>
      <c r="K99" s="116" t="s">
        <v>172</v>
      </c>
      <c r="L99" s="113">
        <f>G99+4</f>
        <v>9</v>
      </c>
      <c r="M99" s="114" t="s">
        <v>189</v>
      </c>
      <c r="N99" s="115" t="s">
        <v>157</v>
      </c>
      <c r="O99" s="115" t="s">
        <v>167</v>
      </c>
      <c r="P99" s="116" t="s">
        <v>221</v>
      </c>
      <c r="Q99" s="113">
        <f>L99+4</f>
        <v>13</v>
      </c>
      <c r="R99" s="114" t="s">
        <v>168</v>
      </c>
      <c r="S99" s="115" t="s">
        <v>159</v>
      </c>
      <c r="T99" s="115" t="s">
        <v>225</v>
      </c>
      <c r="U99" s="116" t="s">
        <v>204</v>
      </c>
      <c r="V99" s="113"/>
      <c r="W99" s="125" t="s">
        <v>219</v>
      </c>
      <c r="X99" s="374">
        <v>10</v>
      </c>
      <c r="Y99" s="125" t="s">
        <v>219</v>
      </c>
      <c r="Z99" s="374">
        <v>14</v>
      </c>
      <c r="AA99" s="120"/>
    </row>
    <row r="100" spans="1:27" ht="14.25" customHeight="1" x14ac:dyDescent="0.25">
      <c r="A100" s="112" t="s">
        <v>117</v>
      </c>
      <c r="B100" s="113">
        <f>B99+1</f>
        <v>2</v>
      </c>
      <c r="C100" s="121" t="s">
        <v>202</v>
      </c>
      <c r="D100" s="122" t="s">
        <v>150</v>
      </c>
      <c r="E100" s="122" t="s">
        <v>196</v>
      </c>
      <c r="F100" s="123" t="s">
        <v>186</v>
      </c>
      <c r="G100" s="113">
        <f>B100+4</f>
        <v>6</v>
      </c>
      <c r="H100" s="121" t="s">
        <v>195</v>
      </c>
      <c r="I100" s="122" t="s">
        <v>148</v>
      </c>
      <c r="J100" s="122" t="s">
        <v>188</v>
      </c>
      <c r="K100" s="123" t="s">
        <v>169</v>
      </c>
      <c r="L100" s="113">
        <f>G100+4</f>
        <v>10</v>
      </c>
      <c r="M100" s="121" t="s">
        <v>185</v>
      </c>
      <c r="N100" s="122" t="s">
        <v>161</v>
      </c>
      <c r="O100" s="122" t="s">
        <v>164</v>
      </c>
      <c r="P100" s="123" t="s">
        <v>222</v>
      </c>
      <c r="Q100" s="113">
        <f>L100+4</f>
        <v>14</v>
      </c>
      <c r="R100" s="121" t="s">
        <v>171</v>
      </c>
      <c r="S100" s="122" t="s">
        <v>155</v>
      </c>
      <c r="T100" s="122" t="s">
        <v>226</v>
      </c>
      <c r="U100" s="123" t="s">
        <v>207</v>
      </c>
      <c r="V100" s="113"/>
      <c r="W100" s="125" t="s">
        <v>217</v>
      </c>
      <c r="X100" s="374"/>
      <c r="Y100" s="125" t="s">
        <v>217</v>
      </c>
      <c r="Z100" s="374"/>
      <c r="AA100" s="120"/>
    </row>
    <row r="101" spans="1:27" ht="14.25" customHeight="1" x14ac:dyDescent="0.25">
      <c r="A101" s="112" t="s">
        <v>117</v>
      </c>
      <c r="B101" s="113">
        <f>B100+1</f>
        <v>3</v>
      </c>
      <c r="C101" s="121" t="s">
        <v>211</v>
      </c>
      <c r="D101" s="122" t="s">
        <v>154</v>
      </c>
      <c r="E101" s="122" t="s">
        <v>193</v>
      </c>
      <c r="F101" s="123" t="s">
        <v>174</v>
      </c>
      <c r="G101" s="113">
        <f>B101+4</f>
        <v>7</v>
      </c>
      <c r="H101" s="121" t="s">
        <v>198</v>
      </c>
      <c r="I101" s="122" t="s">
        <v>160</v>
      </c>
      <c r="J101" s="122" t="s">
        <v>176</v>
      </c>
      <c r="K101" s="123" t="s">
        <v>166</v>
      </c>
      <c r="L101" s="113">
        <f>G101+4</f>
        <v>11</v>
      </c>
      <c r="M101" s="121" t="s">
        <v>181</v>
      </c>
      <c r="N101" s="122" t="s">
        <v>149</v>
      </c>
      <c r="O101" s="122" t="s">
        <v>173</v>
      </c>
      <c r="P101" s="123" t="s">
        <v>223</v>
      </c>
      <c r="Q101" s="113">
        <f>L101+4</f>
        <v>15</v>
      </c>
      <c r="R101" s="121" t="s">
        <v>162</v>
      </c>
      <c r="S101" s="122" t="s">
        <v>151</v>
      </c>
      <c r="T101" s="122" t="s">
        <v>227</v>
      </c>
      <c r="U101" s="123" t="s">
        <v>210</v>
      </c>
      <c r="V101" s="113"/>
      <c r="W101" s="125" t="s">
        <v>220</v>
      </c>
      <c r="X101" s="374"/>
      <c r="Y101" s="125" t="s">
        <v>220</v>
      </c>
      <c r="Z101" s="374"/>
      <c r="AA101" s="120"/>
    </row>
    <row r="102" spans="1:27" ht="14.25" customHeight="1" thickBot="1" x14ac:dyDescent="0.3">
      <c r="A102" s="112" t="s">
        <v>117</v>
      </c>
      <c r="B102" s="113">
        <f>B101+1</f>
        <v>4</v>
      </c>
      <c r="C102" s="126" t="s">
        <v>208</v>
      </c>
      <c r="D102" s="127" t="s">
        <v>158</v>
      </c>
      <c r="E102" s="127" t="s">
        <v>190</v>
      </c>
      <c r="F102" s="128" t="s">
        <v>178</v>
      </c>
      <c r="G102" s="113">
        <f>B102+4</f>
        <v>8</v>
      </c>
      <c r="H102" s="126" t="s">
        <v>201</v>
      </c>
      <c r="I102" s="127" t="s">
        <v>156</v>
      </c>
      <c r="J102" s="127" t="s">
        <v>180</v>
      </c>
      <c r="K102" s="128" t="s">
        <v>163</v>
      </c>
      <c r="L102" s="113">
        <f>G102+4</f>
        <v>12</v>
      </c>
      <c r="M102" s="126" t="s">
        <v>177</v>
      </c>
      <c r="N102" s="127" t="s">
        <v>153</v>
      </c>
      <c r="O102" s="127" t="s">
        <v>170</v>
      </c>
      <c r="P102" s="128" t="s">
        <v>224</v>
      </c>
      <c r="Q102" s="113">
        <f>L102+4</f>
        <v>16</v>
      </c>
      <c r="R102" s="126" t="s">
        <v>165</v>
      </c>
      <c r="S102" s="127" t="s">
        <v>147</v>
      </c>
      <c r="T102" s="127" t="s">
        <v>228</v>
      </c>
      <c r="U102" s="128" t="s">
        <v>213</v>
      </c>
      <c r="V102" s="113"/>
      <c r="W102" s="134"/>
      <c r="X102" s="374"/>
      <c r="Y102" s="120"/>
      <c r="Z102" s="374"/>
      <c r="AA102" s="120"/>
    </row>
    <row r="103" spans="1:27" ht="14.25" customHeight="1" thickBot="1" x14ac:dyDescent="0.3">
      <c r="A103" s="129"/>
      <c r="C103" s="365" t="s">
        <v>113</v>
      </c>
      <c r="D103" s="365"/>
      <c r="E103" s="130">
        <f>E98+1</f>
        <v>3</v>
      </c>
      <c r="F103" s="4" t="s">
        <v>114</v>
      </c>
      <c r="G103" s="113"/>
      <c r="H103" s="131">
        <f>H98</f>
        <v>5</v>
      </c>
      <c r="I103" s="367" t="s">
        <v>115</v>
      </c>
      <c r="J103" s="367"/>
      <c r="K103" s="367"/>
      <c r="L103" s="132"/>
      <c r="M103" s="132" t="s">
        <v>100</v>
      </c>
      <c r="N103" s="141">
        <f>N98+1</f>
        <v>19</v>
      </c>
      <c r="O103" s="367" t="s">
        <v>116</v>
      </c>
      <c r="P103" s="367"/>
      <c r="Q103" s="131"/>
      <c r="R103" s="109" t="s">
        <v>100</v>
      </c>
      <c r="S103" s="355" t="str">
        <f>H103&amp;". / "&amp;E103</f>
        <v>5. / 3</v>
      </c>
      <c r="T103" s="355"/>
      <c r="U103" s="355"/>
      <c r="Y103" s="133"/>
      <c r="AA103" s="133"/>
    </row>
    <row r="104" spans="1:27" ht="14.25" customHeight="1" x14ac:dyDescent="0.25">
      <c r="A104" s="112" t="s">
        <v>117</v>
      </c>
      <c r="B104" s="113">
        <v>1</v>
      </c>
      <c r="C104" s="114" t="s">
        <v>186</v>
      </c>
      <c r="D104" s="115" t="s">
        <v>193</v>
      </c>
      <c r="E104" s="115" t="s">
        <v>146</v>
      </c>
      <c r="F104" s="116" t="s">
        <v>208</v>
      </c>
      <c r="G104" s="113">
        <f>B104+4</f>
        <v>5</v>
      </c>
      <c r="H104" s="114" t="s">
        <v>169</v>
      </c>
      <c r="I104" s="115" t="s">
        <v>176</v>
      </c>
      <c r="J104" s="115" t="s">
        <v>152</v>
      </c>
      <c r="K104" s="116" t="s">
        <v>201</v>
      </c>
      <c r="L104" s="113">
        <f>G104+4</f>
        <v>9</v>
      </c>
      <c r="M104" s="114" t="s">
        <v>222</v>
      </c>
      <c r="N104" s="115" t="s">
        <v>173</v>
      </c>
      <c r="O104" s="115" t="s">
        <v>157</v>
      </c>
      <c r="P104" s="116" t="s">
        <v>177</v>
      </c>
      <c r="Q104" s="113">
        <f>L104+4</f>
        <v>13</v>
      </c>
      <c r="R104" s="114" t="s">
        <v>207</v>
      </c>
      <c r="S104" s="115" t="s">
        <v>227</v>
      </c>
      <c r="T104" s="115" t="s">
        <v>159</v>
      </c>
      <c r="U104" s="116" t="s">
        <v>165</v>
      </c>
      <c r="V104" s="113"/>
      <c r="W104" s="117"/>
      <c r="Y104" s="120"/>
      <c r="Z104" s="374">
        <v>15</v>
      </c>
      <c r="AA104" s="120"/>
    </row>
    <row r="105" spans="1:27" ht="14.25" customHeight="1" x14ac:dyDescent="0.25">
      <c r="A105" s="112" t="s">
        <v>117</v>
      </c>
      <c r="B105" s="113">
        <f>B104+1</f>
        <v>2</v>
      </c>
      <c r="C105" s="121" t="s">
        <v>182</v>
      </c>
      <c r="D105" s="122" t="s">
        <v>190</v>
      </c>
      <c r="E105" s="122" t="s">
        <v>150</v>
      </c>
      <c r="F105" s="123" t="s">
        <v>211</v>
      </c>
      <c r="G105" s="113">
        <f>B105+4</f>
        <v>6</v>
      </c>
      <c r="H105" s="121" t="s">
        <v>172</v>
      </c>
      <c r="I105" s="122" t="s">
        <v>180</v>
      </c>
      <c r="J105" s="122" t="s">
        <v>148</v>
      </c>
      <c r="K105" s="123" t="s">
        <v>198</v>
      </c>
      <c r="L105" s="113">
        <f>G105+4</f>
        <v>10</v>
      </c>
      <c r="M105" s="121" t="s">
        <v>221</v>
      </c>
      <c r="N105" s="122" t="s">
        <v>170</v>
      </c>
      <c r="O105" s="122" t="s">
        <v>161</v>
      </c>
      <c r="P105" s="123" t="s">
        <v>181</v>
      </c>
      <c r="Q105" s="113">
        <f>L105+4</f>
        <v>14</v>
      </c>
      <c r="R105" s="121" t="s">
        <v>204</v>
      </c>
      <c r="S105" s="122" t="s">
        <v>228</v>
      </c>
      <c r="T105" s="122" t="s">
        <v>155</v>
      </c>
      <c r="U105" s="123" t="s">
        <v>162</v>
      </c>
      <c r="V105" s="113"/>
      <c r="W105" s="117"/>
      <c r="Y105" s="120"/>
      <c r="Z105" s="374"/>
      <c r="AA105" s="120"/>
    </row>
    <row r="106" spans="1:27" ht="14.25" customHeight="1" x14ac:dyDescent="0.25">
      <c r="A106" s="112" t="s">
        <v>117</v>
      </c>
      <c r="B106" s="113">
        <f>B105+1</f>
        <v>3</v>
      </c>
      <c r="C106" s="121" t="s">
        <v>178</v>
      </c>
      <c r="D106" s="122" t="s">
        <v>199</v>
      </c>
      <c r="E106" s="122" t="s">
        <v>154</v>
      </c>
      <c r="F106" s="123" t="s">
        <v>202</v>
      </c>
      <c r="G106" s="113">
        <f>B106+4</f>
        <v>7</v>
      </c>
      <c r="H106" s="121" t="s">
        <v>163</v>
      </c>
      <c r="I106" s="122" t="s">
        <v>184</v>
      </c>
      <c r="J106" s="122" t="s">
        <v>160</v>
      </c>
      <c r="K106" s="123" t="s">
        <v>195</v>
      </c>
      <c r="L106" s="113">
        <f>G106+4</f>
        <v>11</v>
      </c>
      <c r="M106" s="121" t="s">
        <v>224</v>
      </c>
      <c r="N106" s="122" t="s">
        <v>167</v>
      </c>
      <c r="O106" s="122" t="s">
        <v>149</v>
      </c>
      <c r="P106" s="123" t="s">
        <v>185</v>
      </c>
      <c r="Q106" s="113">
        <f>L106+4</f>
        <v>15</v>
      </c>
      <c r="R106" s="121" t="s">
        <v>213</v>
      </c>
      <c r="S106" s="122" t="s">
        <v>225</v>
      </c>
      <c r="T106" s="122" t="s">
        <v>151</v>
      </c>
      <c r="U106" s="123" t="s">
        <v>171</v>
      </c>
      <c r="V106" s="113"/>
      <c r="W106" s="117"/>
      <c r="Y106" s="120"/>
      <c r="Z106" s="374"/>
      <c r="AA106" s="120"/>
    </row>
    <row r="107" spans="1:27" ht="14.25" customHeight="1" thickBot="1" x14ac:dyDescent="0.3">
      <c r="A107" s="112" t="s">
        <v>117</v>
      </c>
      <c r="B107" s="113">
        <f>B106+1</f>
        <v>4</v>
      </c>
      <c r="C107" s="126" t="s">
        <v>174</v>
      </c>
      <c r="D107" s="127" t="s">
        <v>196</v>
      </c>
      <c r="E107" s="127" t="s">
        <v>158</v>
      </c>
      <c r="F107" s="128" t="s">
        <v>205</v>
      </c>
      <c r="G107" s="113">
        <f>B107+4</f>
        <v>8</v>
      </c>
      <c r="H107" s="126" t="s">
        <v>166</v>
      </c>
      <c r="I107" s="127" t="s">
        <v>188</v>
      </c>
      <c r="J107" s="127" t="s">
        <v>156</v>
      </c>
      <c r="K107" s="128" t="s">
        <v>192</v>
      </c>
      <c r="L107" s="113">
        <f>G107+4</f>
        <v>12</v>
      </c>
      <c r="M107" s="126" t="s">
        <v>223</v>
      </c>
      <c r="N107" s="127" t="s">
        <v>164</v>
      </c>
      <c r="O107" s="127" t="s">
        <v>153</v>
      </c>
      <c r="P107" s="128" t="s">
        <v>189</v>
      </c>
      <c r="Q107" s="113">
        <f>L107+4</f>
        <v>16</v>
      </c>
      <c r="R107" s="126" t="s">
        <v>210</v>
      </c>
      <c r="S107" s="127" t="s">
        <v>226</v>
      </c>
      <c r="T107" s="127" t="s">
        <v>147</v>
      </c>
      <c r="U107" s="128" t="s">
        <v>168</v>
      </c>
      <c r="V107" s="113"/>
      <c r="W107" s="117"/>
      <c r="Y107" s="135"/>
      <c r="Z107" s="374"/>
      <c r="AA107" s="120"/>
    </row>
    <row r="108" spans="1:27" ht="14.25" customHeight="1" thickBot="1" x14ac:dyDescent="0.3">
      <c r="A108" s="129"/>
      <c r="C108" s="365" t="s">
        <v>113</v>
      </c>
      <c r="D108" s="365"/>
      <c r="E108" s="130">
        <f>E103+1</f>
        <v>4</v>
      </c>
      <c r="F108" s="4" t="s">
        <v>114</v>
      </c>
      <c r="G108" s="113"/>
      <c r="H108" s="131">
        <f>H103</f>
        <v>5</v>
      </c>
      <c r="I108" s="367" t="s">
        <v>115</v>
      </c>
      <c r="J108" s="367"/>
      <c r="K108" s="367"/>
      <c r="L108" s="132"/>
      <c r="M108" s="132" t="s">
        <v>100</v>
      </c>
      <c r="N108" s="141">
        <f>N103+1</f>
        <v>20</v>
      </c>
      <c r="O108" s="367" t="s">
        <v>116</v>
      </c>
      <c r="P108" s="367"/>
      <c r="Q108" s="131"/>
      <c r="R108" s="109" t="s">
        <v>100</v>
      </c>
      <c r="S108" s="355" t="str">
        <f>H108&amp;". / "&amp;E108</f>
        <v>5. / 4</v>
      </c>
      <c r="T108" s="355"/>
      <c r="U108" s="355"/>
      <c r="AA108" s="133"/>
    </row>
    <row r="109" spans="1:27" ht="14.25" customHeight="1" x14ac:dyDescent="0.25">
      <c r="A109" s="112" t="s">
        <v>117</v>
      </c>
      <c r="B109" s="113">
        <v>1</v>
      </c>
      <c r="C109" s="114" t="s">
        <v>190</v>
      </c>
      <c r="D109" s="115" t="s">
        <v>174</v>
      </c>
      <c r="E109" s="115" t="s">
        <v>202</v>
      </c>
      <c r="F109" s="116" t="s">
        <v>146</v>
      </c>
      <c r="G109" s="113">
        <f>B109+4</f>
        <v>5</v>
      </c>
      <c r="H109" s="114" t="s">
        <v>180</v>
      </c>
      <c r="I109" s="115" t="s">
        <v>166</v>
      </c>
      <c r="J109" s="115" t="s">
        <v>195</v>
      </c>
      <c r="K109" s="116" t="s">
        <v>152</v>
      </c>
      <c r="L109" s="113">
        <f>G109+4</f>
        <v>9</v>
      </c>
      <c r="M109" s="114" t="s">
        <v>170</v>
      </c>
      <c r="N109" s="115" t="s">
        <v>223</v>
      </c>
      <c r="O109" s="115" t="s">
        <v>185</v>
      </c>
      <c r="P109" s="116" t="s">
        <v>157</v>
      </c>
      <c r="Q109" s="113">
        <f>L109+4</f>
        <v>13</v>
      </c>
      <c r="R109" s="114" t="s">
        <v>228</v>
      </c>
      <c r="S109" s="115" t="s">
        <v>210</v>
      </c>
      <c r="T109" s="115" t="s">
        <v>171</v>
      </c>
      <c r="U109" s="116" t="s">
        <v>159</v>
      </c>
      <c r="V109" s="113"/>
      <c r="W109" s="117"/>
      <c r="Y109" s="117"/>
      <c r="AA109" s="120"/>
    </row>
    <row r="110" spans="1:27" ht="14.25" customHeight="1" x14ac:dyDescent="0.25">
      <c r="A110" s="112" t="s">
        <v>117</v>
      </c>
      <c r="B110" s="113">
        <f>B109+1</f>
        <v>2</v>
      </c>
      <c r="C110" s="121" t="s">
        <v>193</v>
      </c>
      <c r="D110" s="122" t="s">
        <v>178</v>
      </c>
      <c r="E110" s="122" t="s">
        <v>205</v>
      </c>
      <c r="F110" s="123" t="s">
        <v>150</v>
      </c>
      <c r="G110" s="113">
        <f>B110+4</f>
        <v>6</v>
      </c>
      <c r="H110" s="121" t="s">
        <v>176</v>
      </c>
      <c r="I110" s="122" t="s">
        <v>163</v>
      </c>
      <c r="J110" s="122" t="s">
        <v>192</v>
      </c>
      <c r="K110" s="123" t="s">
        <v>148</v>
      </c>
      <c r="L110" s="113">
        <f>G110+4</f>
        <v>10</v>
      </c>
      <c r="M110" s="121" t="s">
        <v>173</v>
      </c>
      <c r="N110" s="122" t="s">
        <v>224</v>
      </c>
      <c r="O110" s="122" t="s">
        <v>189</v>
      </c>
      <c r="P110" s="123" t="s">
        <v>161</v>
      </c>
      <c r="Q110" s="113">
        <f>L110+4</f>
        <v>14</v>
      </c>
      <c r="R110" s="121" t="s">
        <v>227</v>
      </c>
      <c r="S110" s="122" t="s">
        <v>213</v>
      </c>
      <c r="T110" s="122" t="s">
        <v>168</v>
      </c>
      <c r="U110" s="123" t="s">
        <v>155</v>
      </c>
      <c r="V110" s="113"/>
      <c r="W110" s="117"/>
      <c r="Y110" s="117"/>
      <c r="AA110" s="120"/>
    </row>
    <row r="111" spans="1:27" ht="14.25" customHeight="1" x14ac:dyDescent="0.25">
      <c r="A111" s="112" t="s">
        <v>117</v>
      </c>
      <c r="B111" s="113">
        <f>B110+1</f>
        <v>3</v>
      </c>
      <c r="C111" s="121" t="s">
        <v>196</v>
      </c>
      <c r="D111" s="122" t="s">
        <v>182</v>
      </c>
      <c r="E111" s="122" t="s">
        <v>208</v>
      </c>
      <c r="F111" s="123" t="s">
        <v>154</v>
      </c>
      <c r="G111" s="113">
        <f>B111+4</f>
        <v>7</v>
      </c>
      <c r="H111" s="121" t="s">
        <v>188</v>
      </c>
      <c r="I111" s="122" t="s">
        <v>172</v>
      </c>
      <c r="J111" s="122" t="s">
        <v>201</v>
      </c>
      <c r="K111" s="123" t="s">
        <v>160</v>
      </c>
      <c r="L111" s="113">
        <f>G111+4</f>
        <v>11</v>
      </c>
      <c r="M111" s="121" t="s">
        <v>164</v>
      </c>
      <c r="N111" s="122" t="s">
        <v>221</v>
      </c>
      <c r="O111" s="122" t="s">
        <v>177</v>
      </c>
      <c r="P111" s="123" t="s">
        <v>149</v>
      </c>
      <c r="Q111" s="113">
        <f>L111+4</f>
        <v>15</v>
      </c>
      <c r="R111" s="121" t="s">
        <v>226</v>
      </c>
      <c r="S111" s="122" t="s">
        <v>204</v>
      </c>
      <c r="T111" s="122" t="s">
        <v>165</v>
      </c>
      <c r="U111" s="123" t="s">
        <v>151</v>
      </c>
      <c r="V111" s="113"/>
      <c r="W111" s="117"/>
      <c r="Y111" s="117"/>
      <c r="AA111" s="120"/>
    </row>
    <row r="112" spans="1:27" ht="14.25" customHeight="1" thickBot="1" x14ac:dyDescent="0.3">
      <c r="A112" s="112" t="s">
        <v>117</v>
      </c>
      <c r="B112" s="113">
        <f>B111+1</f>
        <v>4</v>
      </c>
      <c r="C112" s="126" t="s">
        <v>199</v>
      </c>
      <c r="D112" s="127" t="s">
        <v>186</v>
      </c>
      <c r="E112" s="127" t="s">
        <v>211</v>
      </c>
      <c r="F112" s="128" t="s">
        <v>158</v>
      </c>
      <c r="G112" s="113">
        <f>B112+4</f>
        <v>8</v>
      </c>
      <c r="H112" s="126" t="s">
        <v>184</v>
      </c>
      <c r="I112" s="127" t="s">
        <v>169</v>
      </c>
      <c r="J112" s="127" t="s">
        <v>198</v>
      </c>
      <c r="K112" s="128" t="s">
        <v>156</v>
      </c>
      <c r="L112" s="113">
        <f>G112+4</f>
        <v>12</v>
      </c>
      <c r="M112" s="126" t="s">
        <v>167</v>
      </c>
      <c r="N112" s="127" t="s">
        <v>222</v>
      </c>
      <c r="O112" s="127" t="s">
        <v>181</v>
      </c>
      <c r="P112" s="128" t="s">
        <v>153</v>
      </c>
      <c r="Q112" s="113">
        <f>L112+4</f>
        <v>16</v>
      </c>
      <c r="R112" s="126" t="s">
        <v>225</v>
      </c>
      <c r="S112" s="127" t="s">
        <v>207</v>
      </c>
      <c r="T112" s="127" t="s">
        <v>162</v>
      </c>
      <c r="U112" s="128" t="s">
        <v>147</v>
      </c>
      <c r="V112" s="113"/>
      <c r="W112" s="117"/>
      <c r="Y112" s="117"/>
      <c r="AA112" s="120"/>
    </row>
    <row r="113" spans="1:27" s="33" customFormat="1" ht="7.5" customHeight="1" thickBot="1" x14ac:dyDescent="0.3">
      <c r="A113" s="368"/>
      <c r="B113" s="369"/>
      <c r="C113" s="369"/>
      <c r="D113" s="369"/>
      <c r="E113" s="369"/>
      <c r="F113" s="369"/>
      <c r="G113" s="369"/>
      <c r="H113" s="369"/>
      <c r="I113" s="369"/>
      <c r="J113" s="369"/>
      <c r="K113" s="369"/>
      <c r="L113" s="369"/>
      <c r="M113" s="370"/>
      <c r="N113" s="370"/>
      <c r="O113" s="370"/>
      <c r="P113" s="370"/>
      <c r="Q113" s="370"/>
      <c r="R113" s="370"/>
      <c r="S113" s="370"/>
      <c r="T113" s="370"/>
      <c r="U113" s="370"/>
      <c r="V113" s="370"/>
      <c r="W113" s="370"/>
      <c r="X113" s="370"/>
      <c r="Y113" s="370"/>
      <c r="Z113" s="370"/>
      <c r="AA113" s="371"/>
    </row>
  </sheetData>
  <mergeCells count="126">
    <mergeCell ref="A71:AA71"/>
    <mergeCell ref="V72:Z72"/>
    <mergeCell ref="C77:D77"/>
    <mergeCell ref="C82:D82"/>
    <mergeCell ref="A113:AA113"/>
    <mergeCell ref="S93:U93"/>
    <mergeCell ref="S98:U98"/>
    <mergeCell ref="S103:U103"/>
    <mergeCell ref="S108:U108"/>
    <mergeCell ref="V93:Z93"/>
    <mergeCell ref="I93:K93"/>
    <mergeCell ref="C108:D108"/>
    <mergeCell ref="I108:K108"/>
    <mergeCell ref="O108:P108"/>
    <mergeCell ref="C103:D103"/>
    <mergeCell ref="I103:K103"/>
    <mergeCell ref="O103:P103"/>
    <mergeCell ref="C98:D98"/>
    <mergeCell ref="I98:K98"/>
    <mergeCell ref="O98:P98"/>
    <mergeCell ref="C87:D87"/>
    <mergeCell ref="C93:D93"/>
    <mergeCell ref="I87:K87"/>
    <mergeCell ref="O87:P87"/>
    <mergeCell ref="S40:U40"/>
    <mergeCell ref="C66:D66"/>
    <mergeCell ref="I61:K61"/>
    <mergeCell ref="S45:U45"/>
    <mergeCell ref="S56:U56"/>
    <mergeCell ref="S61:U61"/>
    <mergeCell ref="S66:U66"/>
    <mergeCell ref="I66:K66"/>
    <mergeCell ref="O66:P66"/>
    <mergeCell ref="I40:K40"/>
    <mergeCell ref="I56:K56"/>
    <mergeCell ref="O56:P56"/>
    <mergeCell ref="O61:P61"/>
    <mergeCell ref="A50:AA50"/>
    <mergeCell ref="V51:Z51"/>
    <mergeCell ref="C61:D61"/>
    <mergeCell ref="C56:D56"/>
    <mergeCell ref="Z41:Z44"/>
    <mergeCell ref="Z57:Z60"/>
    <mergeCell ref="Z62:Z65"/>
    <mergeCell ref="X52:X55"/>
    <mergeCell ref="Z52:Z55"/>
    <mergeCell ref="X57:X60"/>
    <mergeCell ref="A92:AA92"/>
    <mergeCell ref="O93:P93"/>
    <mergeCell ref="S87:U87"/>
    <mergeCell ref="O82:P82"/>
    <mergeCell ref="C72:D72"/>
    <mergeCell ref="I72:K72"/>
    <mergeCell ref="O72:P72"/>
    <mergeCell ref="X73:X76"/>
    <mergeCell ref="X78:X81"/>
    <mergeCell ref="Z73:Z76"/>
    <mergeCell ref="Z78:Z81"/>
    <mergeCell ref="S82:U82"/>
    <mergeCell ref="S72:U72"/>
    <mergeCell ref="S77:U77"/>
    <mergeCell ref="I77:K77"/>
    <mergeCell ref="O77:P77"/>
    <mergeCell ref="I82:K82"/>
    <mergeCell ref="A6:AA6"/>
    <mergeCell ref="C51:D51"/>
    <mergeCell ref="I51:K51"/>
    <mergeCell ref="O51:P51"/>
    <mergeCell ref="C40:D40"/>
    <mergeCell ref="C45:D45"/>
    <mergeCell ref="O40:P40"/>
    <mergeCell ref="C30:D30"/>
    <mergeCell ref="S30:U30"/>
    <mergeCell ref="S51:U51"/>
    <mergeCell ref="A7:AA7"/>
    <mergeCell ref="V9:Z9"/>
    <mergeCell ref="A29:AA29"/>
    <mergeCell ref="I30:K30"/>
    <mergeCell ref="O19:P19"/>
    <mergeCell ref="I24:K24"/>
    <mergeCell ref="O24:P24"/>
    <mergeCell ref="A8:AA8"/>
    <mergeCell ref="C24:D24"/>
    <mergeCell ref="I19:K19"/>
    <mergeCell ref="S35:U35"/>
    <mergeCell ref="S9:U9"/>
    <mergeCell ref="S14:U14"/>
    <mergeCell ref="S19:U19"/>
    <mergeCell ref="V30:Z30"/>
    <mergeCell ref="Z20:Z23"/>
    <mergeCell ref="X31:X34"/>
    <mergeCell ref="C35:D35"/>
    <mergeCell ref="C14:D14"/>
    <mergeCell ref="I9:K9"/>
    <mergeCell ref="O9:P9"/>
    <mergeCell ref="I14:K14"/>
    <mergeCell ref="O14:P14"/>
    <mergeCell ref="C9:D9"/>
    <mergeCell ref="C19:D19"/>
    <mergeCell ref="O30:P30"/>
    <mergeCell ref="I35:K35"/>
    <mergeCell ref="O35:P35"/>
    <mergeCell ref="Z104:Z107"/>
    <mergeCell ref="Z83:Z86"/>
    <mergeCell ref="X94:X97"/>
    <mergeCell ref="Z94:Z97"/>
    <mergeCell ref="X99:X102"/>
    <mergeCell ref="Z99:Z102"/>
    <mergeCell ref="A1:M1"/>
    <mergeCell ref="A5:AA5"/>
    <mergeCell ref="A4:AA4"/>
    <mergeCell ref="A2:AA2"/>
    <mergeCell ref="A3:H3"/>
    <mergeCell ref="I3:J3"/>
    <mergeCell ref="N1:AA1"/>
    <mergeCell ref="K3:AA3"/>
    <mergeCell ref="O45:P45"/>
    <mergeCell ref="I45:K45"/>
    <mergeCell ref="X36:X39"/>
    <mergeCell ref="Z31:Z34"/>
    <mergeCell ref="Z36:Z39"/>
    <mergeCell ref="X10:X13"/>
    <mergeCell ref="Z10:Z13"/>
    <mergeCell ref="X15:X18"/>
    <mergeCell ref="Z15:Z18"/>
    <mergeCell ref="S24:U24"/>
  </mergeCells>
  <phoneticPr fontId="0" type="noConversion"/>
  <pageMargins left="0.6692913385826772" right="0" top="0.19685039370078741" bottom="0.27559055118110237" header="0" footer="0"/>
  <pageSetup paperSize="9" scale="99" orientation="portrait" horizontalDpi="4294967293" verticalDpi="300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A113"/>
  <sheetViews>
    <sheetView tabSelected="1" workbookViewId="0">
      <selection activeCell="K3" sqref="K3:AA3"/>
    </sheetView>
  </sheetViews>
  <sheetFormatPr baseColWidth="10" defaultColWidth="11.44140625" defaultRowHeight="17.399999999999999" x14ac:dyDescent="0.25"/>
  <cols>
    <col min="1" max="1" width="6.44140625" style="4" customWidth="1"/>
    <col min="2" max="2" width="2.6640625" style="117" customWidth="1"/>
    <col min="3" max="6" width="3.6640625" style="4" customWidth="1"/>
    <col min="7" max="7" width="2.6640625" style="117" customWidth="1"/>
    <col min="8" max="11" width="3.6640625" style="4" customWidth="1"/>
    <col min="12" max="12" width="2.6640625" style="117" customWidth="1"/>
    <col min="13" max="16" width="3.6640625" style="4" customWidth="1"/>
    <col min="17" max="17" width="2.6640625" style="117" customWidth="1"/>
    <col min="18" max="21" width="3.6640625" style="4" customWidth="1"/>
    <col min="22" max="22" width="2.6640625" style="117" customWidth="1"/>
    <col min="23" max="23" width="3.6640625" style="4" customWidth="1"/>
    <col min="24" max="24" width="3.6640625" style="140" customWidth="1"/>
    <col min="25" max="25" width="3.6640625" style="4" customWidth="1"/>
    <col min="26" max="26" width="3.6640625" style="140" customWidth="1"/>
    <col min="27" max="27" width="1.6640625" style="4" customWidth="1"/>
    <col min="28" max="16384" width="11.44140625" style="4"/>
  </cols>
  <sheetData>
    <row r="1" spans="1:27" s="33" customFormat="1" ht="23.25" customHeight="1" x14ac:dyDescent="0.4">
      <c r="A1" s="358" t="s">
        <v>111</v>
      </c>
      <c r="B1" s="358"/>
      <c r="C1" s="358"/>
      <c r="D1" s="358"/>
      <c r="E1" s="358"/>
      <c r="F1" s="358"/>
      <c r="G1" s="358"/>
      <c r="H1" s="354"/>
      <c r="I1" s="354"/>
      <c r="J1" s="354"/>
      <c r="K1" s="354"/>
      <c r="L1" s="354"/>
      <c r="M1" s="354"/>
      <c r="N1" s="351" t="s">
        <v>112</v>
      </c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</row>
    <row r="2" spans="1:27" s="33" customFormat="1" ht="7.5" customHeight="1" x14ac:dyDescent="0.25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</row>
    <row r="3" spans="1:27" s="33" customFormat="1" ht="12.75" customHeight="1" x14ac:dyDescent="0.25">
      <c r="A3" s="353" t="str">
        <f>IF(I3="z","zentrale Spielorte","4x dezentrale Spielorte")</f>
        <v>4x dezentrale Spielorte</v>
      </c>
      <c r="B3" s="352"/>
      <c r="C3" s="352"/>
      <c r="D3" s="352"/>
      <c r="E3" s="352"/>
      <c r="F3" s="352"/>
      <c r="G3" s="352"/>
      <c r="H3" s="352"/>
      <c r="I3" s="362"/>
      <c r="J3" s="362"/>
      <c r="K3" s="353" t="s">
        <v>283</v>
      </c>
      <c r="L3" s="353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</row>
    <row r="4" spans="1:27" s="33" customFormat="1" ht="7.5" customHeight="1" x14ac:dyDescent="0.25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</row>
    <row r="5" spans="1:27" s="33" customFormat="1" ht="19.5" customHeight="1" x14ac:dyDescent="0.25">
      <c r="A5" s="359" t="s">
        <v>235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1"/>
    </row>
    <row r="6" spans="1:27" s="33" customFormat="1" ht="7.5" customHeight="1" x14ac:dyDescent="0.25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</row>
    <row r="7" spans="1:27" s="33" customFormat="1" ht="15" customHeight="1" x14ac:dyDescent="0.25">
      <c r="A7" s="363" t="s">
        <v>238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</row>
    <row r="8" spans="1:27" s="33" customFormat="1" ht="7.5" customHeight="1" thickBot="1" x14ac:dyDescent="0.3">
      <c r="A8" s="353"/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</row>
    <row r="9" spans="1:27" ht="14.25" customHeight="1" thickBot="1" x14ac:dyDescent="0.3">
      <c r="A9" s="104"/>
      <c r="B9" s="105"/>
      <c r="C9" s="357" t="s">
        <v>113</v>
      </c>
      <c r="D9" s="357"/>
      <c r="E9" s="106">
        <v>1</v>
      </c>
      <c r="F9" s="107" t="s">
        <v>114</v>
      </c>
      <c r="G9" s="108"/>
      <c r="H9" s="109">
        <v>1</v>
      </c>
      <c r="I9" s="366" t="s">
        <v>115</v>
      </c>
      <c r="J9" s="366"/>
      <c r="K9" s="366"/>
      <c r="L9" s="110"/>
      <c r="M9" s="110" t="s">
        <v>100</v>
      </c>
      <c r="N9" s="142">
        <f>E9</f>
        <v>1</v>
      </c>
      <c r="O9" s="366" t="s">
        <v>116</v>
      </c>
      <c r="P9" s="366"/>
      <c r="Q9" s="109"/>
      <c r="R9" s="109" t="s">
        <v>100</v>
      </c>
      <c r="S9" s="355" t="str">
        <f>H9&amp;". / "&amp;E9</f>
        <v>1. / 1</v>
      </c>
      <c r="T9" s="355"/>
      <c r="U9" s="355"/>
      <c r="V9" s="375" t="str">
        <f>IF($I$3="z","zentraler Spielort!"," ")</f>
        <v xml:space="preserve"> </v>
      </c>
      <c r="W9" s="376"/>
      <c r="X9" s="376"/>
      <c r="Y9" s="376"/>
      <c r="Z9" s="376"/>
      <c r="AA9" s="111"/>
    </row>
    <row r="10" spans="1:27" ht="14.25" customHeight="1" x14ac:dyDescent="0.25">
      <c r="A10" s="112" t="s">
        <v>117</v>
      </c>
      <c r="B10" s="113">
        <v>1</v>
      </c>
      <c r="C10" s="114" t="s">
        <v>146</v>
      </c>
      <c r="D10" s="115" t="s">
        <v>147</v>
      </c>
      <c r="E10" s="115" t="s">
        <v>148</v>
      </c>
      <c r="F10" s="116" t="s">
        <v>149</v>
      </c>
      <c r="G10" s="113">
        <f>IF(I3="z",B10+4,B10)</f>
        <v>1</v>
      </c>
      <c r="H10" s="114" t="s">
        <v>174</v>
      </c>
      <c r="I10" s="115" t="s">
        <v>207</v>
      </c>
      <c r="J10" s="115" t="s">
        <v>163</v>
      </c>
      <c r="K10" s="116" t="s">
        <v>221</v>
      </c>
      <c r="L10" s="113">
        <f>IF(I3="z",G10+4,G10)</f>
        <v>1</v>
      </c>
      <c r="M10" s="114" t="s">
        <v>190</v>
      </c>
      <c r="N10" s="115" t="s">
        <v>225</v>
      </c>
      <c r="O10" s="115" t="s">
        <v>176</v>
      </c>
      <c r="P10" s="116" t="s">
        <v>164</v>
      </c>
      <c r="Q10" s="113">
        <f>IF(I3="z",L10+4,L10)</f>
        <v>1</v>
      </c>
      <c r="R10" s="114" t="s">
        <v>202</v>
      </c>
      <c r="S10" s="115" t="s">
        <v>162</v>
      </c>
      <c r="T10" s="115" t="s">
        <v>192</v>
      </c>
      <c r="U10" s="116" t="s">
        <v>177</v>
      </c>
      <c r="V10" s="113"/>
      <c r="W10" s="118"/>
      <c r="X10" s="374">
        <v>1</v>
      </c>
      <c r="Y10" s="119"/>
      <c r="Z10" s="374">
        <v>1</v>
      </c>
      <c r="AA10" s="120"/>
    </row>
    <row r="11" spans="1:27" ht="14.25" customHeight="1" x14ac:dyDescent="0.3">
      <c r="A11" s="112" t="s">
        <v>117</v>
      </c>
      <c r="B11" s="113">
        <f>B10+1</f>
        <v>2</v>
      </c>
      <c r="C11" s="121" t="s">
        <v>150</v>
      </c>
      <c r="D11" s="122" t="s">
        <v>151</v>
      </c>
      <c r="E11" s="122" t="s">
        <v>152</v>
      </c>
      <c r="F11" s="123" t="s">
        <v>153</v>
      </c>
      <c r="G11" s="113">
        <f>G10+1</f>
        <v>2</v>
      </c>
      <c r="H11" s="121" t="s">
        <v>178</v>
      </c>
      <c r="I11" s="122" t="s">
        <v>204</v>
      </c>
      <c r="J11" s="122" t="s">
        <v>166</v>
      </c>
      <c r="K11" s="123" t="s">
        <v>222</v>
      </c>
      <c r="L11" s="113">
        <f>L10+1</f>
        <v>2</v>
      </c>
      <c r="M11" s="121" t="s">
        <v>193</v>
      </c>
      <c r="N11" s="122" t="s">
        <v>226</v>
      </c>
      <c r="O11" s="122" t="s">
        <v>180</v>
      </c>
      <c r="P11" s="123" t="s">
        <v>167</v>
      </c>
      <c r="Q11" s="113">
        <f>Q10+1</f>
        <v>2</v>
      </c>
      <c r="R11" s="121" t="s">
        <v>205</v>
      </c>
      <c r="S11" s="122" t="s">
        <v>165</v>
      </c>
      <c r="T11" s="122" t="s">
        <v>195</v>
      </c>
      <c r="U11" s="123" t="s">
        <v>181</v>
      </c>
      <c r="V11" s="113"/>
      <c r="W11" s="124">
        <v>2</v>
      </c>
      <c r="X11" s="374"/>
      <c r="Y11" s="124">
        <v>3</v>
      </c>
      <c r="Z11" s="374"/>
      <c r="AA11" s="120"/>
    </row>
    <row r="12" spans="1:27" ht="14.25" customHeight="1" x14ac:dyDescent="0.25">
      <c r="A12" s="112" t="s">
        <v>117</v>
      </c>
      <c r="B12" s="113">
        <f>B11+1</f>
        <v>3</v>
      </c>
      <c r="C12" s="121" t="s">
        <v>154</v>
      </c>
      <c r="D12" s="122" t="s">
        <v>155</v>
      </c>
      <c r="E12" s="122" t="s">
        <v>156</v>
      </c>
      <c r="F12" s="123" t="s">
        <v>157</v>
      </c>
      <c r="G12" s="113">
        <f>G11+1</f>
        <v>3</v>
      </c>
      <c r="H12" s="121" t="s">
        <v>182</v>
      </c>
      <c r="I12" s="122" t="s">
        <v>213</v>
      </c>
      <c r="J12" s="122" t="s">
        <v>169</v>
      </c>
      <c r="K12" s="123" t="s">
        <v>223</v>
      </c>
      <c r="L12" s="113">
        <f>L11+1</f>
        <v>3</v>
      </c>
      <c r="M12" s="121" t="s">
        <v>196</v>
      </c>
      <c r="N12" s="122" t="s">
        <v>227</v>
      </c>
      <c r="O12" s="122" t="s">
        <v>184</v>
      </c>
      <c r="P12" s="123" t="s">
        <v>170</v>
      </c>
      <c r="Q12" s="113">
        <f>Q11+1</f>
        <v>3</v>
      </c>
      <c r="R12" s="121" t="s">
        <v>208</v>
      </c>
      <c r="S12" s="122" t="s">
        <v>168</v>
      </c>
      <c r="T12" s="122" t="s">
        <v>198</v>
      </c>
      <c r="U12" s="123" t="s">
        <v>185</v>
      </c>
      <c r="V12" s="113"/>
      <c r="W12" s="125" t="s">
        <v>137</v>
      </c>
      <c r="X12" s="374"/>
      <c r="Y12" s="125" t="s">
        <v>137</v>
      </c>
      <c r="Z12" s="374"/>
      <c r="AA12" s="120"/>
    </row>
    <row r="13" spans="1:27" ht="14.25" customHeight="1" thickBot="1" x14ac:dyDescent="0.3">
      <c r="A13" s="112" t="s">
        <v>117</v>
      </c>
      <c r="B13" s="113">
        <f>B12+1</f>
        <v>4</v>
      </c>
      <c r="C13" s="126" t="s">
        <v>158</v>
      </c>
      <c r="D13" s="127" t="s">
        <v>159</v>
      </c>
      <c r="E13" s="127" t="s">
        <v>160</v>
      </c>
      <c r="F13" s="128" t="s">
        <v>161</v>
      </c>
      <c r="G13" s="113">
        <f>G12+1</f>
        <v>4</v>
      </c>
      <c r="H13" s="126" t="s">
        <v>186</v>
      </c>
      <c r="I13" s="127" t="s">
        <v>210</v>
      </c>
      <c r="J13" s="127" t="s">
        <v>172</v>
      </c>
      <c r="K13" s="128" t="s">
        <v>224</v>
      </c>
      <c r="L13" s="113">
        <f>L12+1</f>
        <v>4</v>
      </c>
      <c r="M13" s="126" t="s">
        <v>199</v>
      </c>
      <c r="N13" s="127" t="s">
        <v>228</v>
      </c>
      <c r="O13" s="127" t="s">
        <v>188</v>
      </c>
      <c r="P13" s="128" t="s">
        <v>173</v>
      </c>
      <c r="Q13" s="113">
        <f>Q12+1</f>
        <v>4</v>
      </c>
      <c r="R13" s="126" t="s">
        <v>211</v>
      </c>
      <c r="S13" s="127" t="s">
        <v>171</v>
      </c>
      <c r="T13" s="127" t="s">
        <v>201</v>
      </c>
      <c r="U13" s="128" t="s">
        <v>189</v>
      </c>
      <c r="V13" s="113"/>
      <c r="W13" s="125" t="s">
        <v>217</v>
      </c>
      <c r="X13" s="374"/>
      <c r="Y13" s="125" t="s">
        <v>217</v>
      </c>
      <c r="Z13" s="374"/>
      <c r="AA13" s="120"/>
    </row>
    <row r="14" spans="1:27" ht="14.25" customHeight="1" thickBot="1" x14ac:dyDescent="0.3">
      <c r="A14" s="129"/>
      <c r="C14" s="365" t="s">
        <v>113</v>
      </c>
      <c r="D14" s="365"/>
      <c r="E14" s="130">
        <f>E9+1</f>
        <v>2</v>
      </c>
      <c r="F14" s="4" t="s">
        <v>114</v>
      </c>
      <c r="G14" s="113"/>
      <c r="H14" s="131">
        <f>H9</f>
        <v>1</v>
      </c>
      <c r="I14" s="367" t="s">
        <v>115</v>
      </c>
      <c r="J14" s="367"/>
      <c r="K14" s="367"/>
      <c r="L14" s="132"/>
      <c r="M14" s="132" t="s">
        <v>100</v>
      </c>
      <c r="N14" s="141">
        <f>N9+1</f>
        <v>2</v>
      </c>
      <c r="O14" s="366" t="s">
        <v>116</v>
      </c>
      <c r="P14" s="366"/>
      <c r="Q14" s="131"/>
      <c r="R14" s="109" t="s">
        <v>100</v>
      </c>
      <c r="S14" s="355" t="str">
        <f>H14&amp;". / "&amp;E14</f>
        <v>1. / 2</v>
      </c>
      <c r="T14" s="355"/>
      <c r="U14" s="355"/>
      <c r="W14" s="125" t="s">
        <v>218</v>
      </c>
      <c r="Y14" s="125" t="s">
        <v>218</v>
      </c>
      <c r="AA14" s="133"/>
    </row>
    <row r="15" spans="1:27" ht="14.25" customHeight="1" x14ac:dyDescent="0.25">
      <c r="A15" s="112" t="s">
        <v>117</v>
      </c>
      <c r="B15" s="113">
        <f>B10</f>
        <v>1</v>
      </c>
      <c r="C15" s="114" t="s">
        <v>155</v>
      </c>
      <c r="D15" s="115" t="s">
        <v>146</v>
      </c>
      <c r="E15" s="115" t="s">
        <v>153</v>
      </c>
      <c r="F15" s="116" t="s">
        <v>160</v>
      </c>
      <c r="G15" s="113">
        <f>G10</f>
        <v>1</v>
      </c>
      <c r="H15" s="114" t="s">
        <v>213</v>
      </c>
      <c r="I15" s="115" t="s">
        <v>174</v>
      </c>
      <c r="J15" s="115" t="s">
        <v>222</v>
      </c>
      <c r="K15" s="116" t="s">
        <v>172</v>
      </c>
      <c r="L15" s="113">
        <f>L10</f>
        <v>1</v>
      </c>
      <c r="M15" s="114" t="s">
        <v>227</v>
      </c>
      <c r="N15" s="115" t="s">
        <v>190</v>
      </c>
      <c r="O15" s="115" t="s">
        <v>167</v>
      </c>
      <c r="P15" s="116" t="s">
        <v>188</v>
      </c>
      <c r="Q15" s="113">
        <f>Q10</f>
        <v>1</v>
      </c>
      <c r="R15" s="114" t="s">
        <v>168</v>
      </c>
      <c r="S15" s="115" t="s">
        <v>202</v>
      </c>
      <c r="T15" s="115" t="s">
        <v>181</v>
      </c>
      <c r="U15" s="116" t="s">
        <v>201</v>
      </c>
      <c r="V15" s="113"/>
      <c r="W15" s="125" t="s">
        <v>219</v>
      </c>
      <c r="X15" s="374">
        <v>2</v>
      </c>
      <c r="Y15" s="125" t="s">
        <v>219</v>
      </c>
      <c r="Z15" s="374">
        <v>2</v>
      </c>
      <c r="AA15" s="120"/>
    </row>
    <row r="16" spans="1:27" ht="14.25" customHeight="1" x14ac:dyDescent="0.25">
      <c r="A16" s="112" t="s">
        <v>117</v>
      </c>
      <c r="B16" s="113">
        <f>B11</f>
        <v>2</v>
      </c>
      <c r="C16" s="121" t="s">
        <v>159</v>
      </c>
      <c r="D16" s="122" t="s">
        <v>150</v>
      </c>
      <c r="E16" s="122" t="s">
        <v>149</v>
      </c>
      <c r="F16" s="123" t="s">
        <v>156</v>
      </c>
      <c r="G16" s="113">
        <f>G11</f>
        <v>2</v>
      </c>
      <c r="H16" s="121" t="s">
        <v>210</v>
      </c>
      <c r="I16" s="122" t="s">
        <v>178</v>
      </c>
      <c r="J16" s="122" t="s">
        <v>221</v>
      </c>
      <c r="K16" s="123" t="s">
        <v>169</v>
      </c>
      <c r="L16" s="113">
        <f>L11</f>
        <v>2</v>
      </c>
      <c r="M16" s="121" t="s">
        <v>228</v>
      </c>
      <c r="N16" s="122" t="s">
        <v>193</v>
      </c>
      <c r="O16" s="122" t="s">
        <v>164</v>
      </c>
      <c r="P16" s="123" t="s">
        <v>184</v>
      </c>
      <c r="Q16" s="113">
        <f>Q11</f>
        <v>2</v>
      </c>
      <c r="R16" s="121" t="s">
        <v>171</v>
      </c>
      <c r="S16" s="122" t="s">
        <v>205</v>
      </c>
      <c r="T16" s="122" t="s">
        <v>177</v>
      </c>
      <c r="U16" s="123" t="s">
        <v>198</v>
      </c>
      <c r="V16" s="113"/>
      <c r="W16" s="125" t="s">
        <v>217</v>
      </c>
      <c r="X16" s="374"/>
      <c r="Y16" s="125" t="s">
        <v>217</v>
      </c>
      <c r="Z16" s="374"/>
      <c r="AA16" s="120"/>
    </row>
    <row r="17" spans="1:27" ht="14.25" customHeight="1" x14ac:dyDescent="0.25">
      <c r="A17" s="112" t="s">
        <v>117</v>
      </c>
      <c r="B17" s="113">
        <f>B12</f>
        <v>3</v>
      </c>
      <c r="C17" s="121" t="s">
        <v>147</v>
      </c>
      <c r="D17" s="122" t="s">
        <v>154</v>
      </c>
      <c r="E17" s="122" t="s">
        <v>161</v>
      </c>
      <c r="F17" s="123" t="s">
        <v>152</v>
      </c>
      <c r="G17" s="113">
        <f>G12</f>
        <v>3</v>
      </c>
      <c r="H17" s="121" t="s">
        <v>207</v>
      </c>
      <c r="I17" s="122" t="s">
        <v>182</v>
      </c>
      <c r="J17" s="122" t="s">
        <v>224</v>
      </c>
      <c r="K17" s="123" t="s">
        <v>166</v>
      </c>
      <c r="L17" s="113">
        <f>L12</f>
        <v>3</v>
      </c>
      <c r="M17" s="121" t="s">
        <v>225</v>
      </c>
      <c r="N17" s="122" t="s">
        <v>196</v>
      </c>
      <c r="O17" s="122" t="s">
        <v>173</v>
      </c>
      <c r="P17" s="123" t="s">
        <v>180</v>
      </c>
      <c r="Q17" s="113">
        <f>Q12</f>
        <v>3</v>
      </c>
      <c r="R17" s="121" t="s">
        <v>162</v>
      </c>
      <c r="S17" s="122" t="s">
        <v>208</v>
      </c>
      <c r="T17" s="122" t="s">
        <v>189</v>
      </c>
      <c r="U17" s="123" t="s">
        <v>195</v>
      </c>
      <c r="V17" s="113"/>
      <c r="W17" s="125" t="s">
        <v>220</v>
      </c>
      <c r="X17" s="374"/>
      <c r="Y17" s="125" t="s">
        <v>220</v>
      </c>
      <c r="Z17" s="374"/>
      <c r="AA17" s="120"/>
    </row>
    <row r="18" spans="1:27" ht="14.25" customHeight="1" thickBot="1" x14ac:dyDescent="0.3">
      <c r="A18" s="112" t="s">
        <v>117</v>
      </c>
      <c r="B18" s="113">
        <f>B13</f>
        <v>4</v>
      </c>
      <c r="C18" s="126" t="s">
        <v>151</v>
      </c>
      <c r="D18" s="127" t="s">
        <v>158</v>
      </c>
      <c r="E18" s="127" t="s">
        <v>157</v>
      </c>
      <c r="F18" s="128" t="s">
        <v>148</v>
      </c>
      <c r="G18" s="113">
        <f>G13</f>
        <v>4</v>
      </c>
      <c r="H18" s="126" t="s">
        <v>204</v>
      </c>
      <c r="I18" s="127" t="s">
        <v>186</v>
      </c>
      <c r="J18" s="127" t="s">
        <v>223</v>
      </c>
      <c r="K18" s="128" t="s">
        <v>163</v>
      </c>
      <c r="L18" s="113">
        <f>L13</f>
        <v>4</v>
      </c>
      <c r="M18" s="126" t="s">
        <v>226</v>
      </c>
      <c r="N18" s="127" t="s">
        <v>199</v>
      </c>
      <c r="O18" s="127" t="s">
        <v>170</v>
      </c>
      <c r="P18" s="128" t="s">
        <v>176</v>
      </c>
      <c r="Q18" s="113">
        <f>Q13</f>
        <v>4</v>
      </c>
      <c r="R18" s="126" t="s">
        <v>165</v>
      </c>
      <c r="S18" s="127" t="s">
        <v>211</v>
      </c>
      <c r="T18" s="127" t="s">
        <v>185</v>
      </c>
      <c r="U18" s="128" t="s">
        <v>192</v>
      </c>
      <c r="V18" s="113"/>
      <c r="W18" s="134"/>
      <c r="X18" s="374"/>
      <c r="Y18" s="120"/>
      <c r="Z18" s="374"/>
      <c r="AA18" s="120"/>
    </row>
    <row r="19" spans="1:27" ht="14.25" customHeight="1" thickBot="1" x14ac:dyDescent="0.3">
      <c r="A19" s="129"/>
      <c r="C19" s="365" t="s">
        <v>113</v>
      </c>
      <c r="D19" s="365"/>
      <c r="E19" s="130">
        <f>E14+1</f>
        <v>3</v>
      </c>
      <c r="F19" s="4" t="s">
        <v>114</v>
      </c>
      <c r="G19" s="113"/>
      <c r="H19" s="131">
        <f>H14</f>
        <v>1</v>
      </c>
      <c r="I19" s="367" t="s">
        <v>115</v>
      </c>
      <c r="J19" s="367"/>
      <c r="K19" s="367"/>
      <c r="L19" s="132"/>
      <c r="M19" s="132" t="s">
        <v>100</v>
      </c>
      <c r="N19" s="141">
        <f>N14+1</f>
        <v>3</v>
      </c>
      <c r="O19" s="366" t="s">
        <v>116</v>
      </c>
      <c r="P19" s="366"/>
      <c r="Q19" s="131"/>
      <c r="R19" s="109" t="s">
        <v>100</v>
      </c>
      <c r="S19" s="355" t="str">
        <f>H19&amp;". / "&amp;E19</f>
        <v>1. / 3</v>
      </c>
      <c r="T19" s="355"/>
      <c r="U19" s="355"/>
      <c r="Y19" s="133"/>
      <c r="AA19" s="133"/>
    </row>
    <row r="20" spans="1:27" ht="14.25" customHeight="1" x14ac:dyDescent="0.25">
      <c r="A20" s="112" t="s">
        <v>117</v>
      </c>
      <c r="B20" s="113">
        <v>1</v>
      </c>
      <c r="C20" s="114" t="s">
        <v>156</v>
      </c>
      <c r="D20" s="115" t="s">
        <v>161</v>
      </c>
      <c r="E20" s="115" t="s">
        <v>146</v>
      </c>
      <c r="F20" s="116" t="s">
        <v>151</v>
      </c>
      <c r="G20" s="113">
        <f>G15</f>
        <v>1</v>
      </c>
      <c r="H20" s="114" t="s">
        <v>169</v>
      </c>
      <c r="I20" s="115" t="s">
        <v>224</v>
      </c>
      <c r="J20" s="115" t="s">
        <v>174</v>
      </c>
      <c r="K20" s="116" t="s">
        <v>204</v>
      </c>
      <c r="L20" s="113">
        <f>L15</f>
        <v>1</v>
      </c>
      <c r="M20" s="114" t="s">
        <v>184</v>
      </c>
      <c r="N20" s="115" t="s">
        <v>173</v>
      </c>
      <c r="O20" s="115" t="s">
        <v>190</v>
      </c>
      <c r="P20" s="116" t="s">
        <v>226</v>
      </c>
      <c r="Q20" s="113">
        <f>Q15</f>
        <v>1</v>
      </c>
      <c r="R20" s="114" t="s">
        <v>198</v>
      </c>
      <c r="S20" s="115" t="s">
        <v>189</v>
      </c>
      <c r="T20" s="115" t="s">
        <v>202</v>
      </c>
      <c r="U20" s="116" t="s">
        <v>165</v>
      </c>
      <c r="V20" s="113"/>
      <c r="W20" s="117"/>
      <c r="Y20" s="120"/>
      <c r="Z20" s="374">
        <v>3</v>
      </c>
      <c r="AA20" s="120"/>
    </row>
    <row r="21" spans="1:27" ht="14.25" customHeight="1" x14ac:dyDescent="0.25">
      <c r="A21" s="112" t="s">
        <v>117</v>
      </c>
      <c r="B21" s="113">
        <f>B20+1</f>
        <v>2</v>
      </c>
      <c r="C21" s="121" t="s">
        <v>160</v>
      </c>
      <c r="D21" s="122" t="s">
        <v>157</v>
      </c>
      <c r="E21" s="122" t="s">
        <v>150</v>
      </c>
      <c r="F21" s="123" t="s">
        <v>147</v>
      </c>
      <c r="G21" s="113">
        <f>G16</f>
        <v>2</v>
      </c>
      <c r="H21" s="121" t="s">
        <v>172</v>
      </c>
      <c r="I21" s="122" t="s">
        <v>223</v>
      </c>
      <c r="J21" s="122" t="s">
        <v>178</v>
      </c>
      <c r="K21" s="123" t="s">
        <v>207</v>
      </c>
      <c r="L21" s="113">
        <f>L16</f>
        <v>2</v>
      </c>
      <c r="M21" s="121" t="s">
        <v>188</v>
      </c>
      <c r="N21" s="122" t="s">
        <v>170</v>
      </c>
      <c r="O21" s="122" t="s">
        <v>193</v>
      </c>
      <c r="P21" s="123" t="s">
        <v>225</v>
      </c>
      <c r="Q21" s="113">
        <f>Q16</f>
        <v>2</v>
      </c>
      <c r="R21" s="121" t="s">
        <v>201</v>
      </c>
      <c r="S21" s="122" t="s">
        <v>185</v>
      </c>
      <c r="T21" s="122" t="s">
        <v>205</v>
      </c>
      <c r="U21" s="123" t="s">
        <v>162</v>
      </c>
      <c r="V21" s="113"/>
      <c r="W21" s="117"/>
      <c r="Y21" s="120"/>
      <c r="Z21" s="374"/>
      <c r="AA21" s="120"/>
    </row>
    <row r="22" spans="1:27" ht="14.25" customHeight="1" x14ac:dyDescent="0.25">
      <c r="A22" s="112" t="s">
        <v>117</v>
      </c>
      <c r="B22" s="113">
        <f>B21+1</f>
        <v>3</v>
      </c>
      <c r="C22" s="121" t="s">
        <v>148</v>
      </c>
      <c r="D22" s="122" t="s">
        <v>153</v>
      </c>
      <c r="E22" s="122" t="s">
        <v>154</v>
      </c>
      <c r="F22" s="123" t="s">
        <v>159</v>
      </c>
      <c r="G22" s="113">
        <f>G17</f>
        <v>3</v>
      </c>
      <c r="H22" s="121" t="s">
        <v>163</v>
      </c>
      <c r="I22" s="122" t="s">
        <v>222</v>
      </c>
      <c r="J22" s="122" t="s">
        <v>182</v>
      </c>
      <c r="K22" s="123" t="s">
        <v>210</v>
      </c>
      <c r="L22" s="113">
        <f>L17</f>
        <v>3</v>
      </c>
      <c r="M22" s="121" t="s">
        <v>176</v>
      </c>
      <c r="N22" s="122" t="s">
        <v>167</v>
      </c>
      <c r="O22" s="122" t="s">
        <v>196</v>
      </c>
      <c r="P22" s="123" t="s">
        <v>228</v>
      </c>
      <c r="Q22" s="113">
        <f>Q17</f>
        <v>3</v>
      </c>
      <c r="R22" s="121" t="s">
        <v>192</v>
      </c>
      <c r="S22" s="122" t="s">
        <v>181</v>
      </c>
      <c r="T22" s="122" t="s">
        <v>208</v>
      </c>
      <c r="U22" s="123" t="s">
        <v>171</v>
      </c>
      <c r="V22" s="113"/>
      <c r="W22" s="117"/>
      <c r="Y22" s="120"/>
      <c r="Z22" s="374"/>
      <c r="AA22" s="120"/>
    </row>
    <row r="23" spans="1:27" ht="14.25" customHeight="1" thickBot="1" x14ac:dyDescent="0.3">
      <c r="A23" s="112" t="s">
        <v>117</v>
      </c>
      <c r="B23" s="113">
        <f>B22+1</f>
        <v>4</v>
      </c>
      <c r="C23" s="126" t="s">
        <v>152</v>
      </c>
      <c r="D23" s="127" t="s">
        <v>149</v>
      </c>
      <c r="E23" s="127" t="s">
        <v>158</v>
      </c>
      <c r="F23" s="128" t="s">
        <v>155</v>
      </c>
      <c r="G23" s="113">
        <f>G18</f>
        <v>4</v>
      </c>
      <c r="H23" s="126" t="s">
        <v>166</v>
      </c>
      <c r="I23" s="127" t="s">
        <v>221</v>
      </c>
      <c r="J23" s="127" t="s">
        <v>186</v>
      </c>
      <c r="K23" s="128" t="s">
        <v>213</v>
      </c>
      <c r="L23" s="113">
        <f>L18</f>
        <v>4</v>
      </c>
      <c r="M23" s="126" t="s">
        <v>180</v>
      </c>
      <c r="N23" s="127" t="s">
        <v>164</v>
      </c>
      <c r="O23" s="127" t="s">
        <v>199</v>
      </c>
      <c r="P23" s="128" t="s">
        <v>227</v>
      </c>
      <c r="Q23" s="113">
        <f>Q18</f>
        <v>4</v>
      </c>
      <c r="R23" s="126" t="s">
        <v>195</v>
      </c>
      <c r="S23" s="127" t="s">
        <v>177</v>
      </c>
      <c r="T23" s="127" t="s">
        <v>211</v>
      </c>
      <c r="U23" s="128" t="s">
        <v>168</v>
      </c>
      <c r="V23" s="113"/>
      <c r="W23" s="117"/>
      <c r="Y23" s="135"/>
      <c r="Z23" s="374"/>
      <c r="AA23" s="120"/>
    </row>
    <row r="24" spans="1:27" ht="14.25" hidden="1" customHeight="1" thickBot="1" x14ac:dyDescent="0.3">
      <c r="A24" s="129"/>
      <c r="C24" s="366"/>
      <c r="D24" s="366"/>
      <c r="E24" s="130"/>
      <c r="G24" s="113"/>
      <c r="H24" s="131"/>
      <c r="I24" s="366"/>
      <c r="J24" s="366"/>
      <c r="K24" s="366"/>
      <c r="L24" s="132"/>
      <c r="M24" s="132"/>
      <c r="N24" s="141"/>
      <c r="O24" s="366"/>
      <c r="P24" s="366"/>
      <c r="Q24" s="131"/>
      <c r="R24" s="109"/>
      <c r="S24" s="355"/>
      <c r="T24" s="355"/>
      <c r="U24" s="355"/>
      <c r="AA24" s="133"/>
    </row>
    <row r="25" spans="1:27" ht="14.25" hidden="1" customHeight="1" x14ac:dyDescent="0.25">
      <c r="A25" s="112"/>
      <c r="B25" s="113"/>
      <c r="C25" s="114"/>
      <c r="D25" s="115"/>
      <c r="E25" s="115"/>
      <c r="F25" s="116"/>
      <c r="G25" s="113"/>
      <c r="H25" s="114"/>
      <c r="I25" s="115"/>
      <c r="J25" s="115"/>
      <c r="K25" s="116"/>
      <c r="L25" s="113"/>
      <c r="M25" s="114"/>
      <c r="N25" s="115"/>
      <c r="O25" s="115"/>
      <c r="P25" s="116"/>
      <c r="Q25" s="113"/>
      <c r="R25" s="114"/>
      <c r="S25" s="115"/>
      <c r="T25" s="115"/>
      <c r="U25" s="116"/>
      <c r="V25" s="113"/>
      <c r="W25" s="117"/>
      <c r="Y25" s="117"/>
      <c r="AA25" s="120"/>
    </row>
    <row r="26" spans="1:27" ht="14.25" hidden="1" customHeight="1" x14ac:dyDescent="0.25">
      <c r="A26" s="112"/>
      <c r="B26" s="113"/>
      <c r="C26" s="121"/>
      <c r="D26" s="122"/>
      <c r="E26" s="122"/>
      <c r="F26" s="123"/>
      <c r="G26" s="113"/>
      <c r="H26" s="121"/>
      <c r="I26" s="122"/>
      <c r="J26" s="122"/>
      <c r="K26" s="123"/>
      <c r="L26" s="113"/>
      <c r="M26" s="121"/>
      <c r="N26" s="122"/>
      <c r="O26" s="122"/>
      <c r="P26" s="123"/>
      <c r="Q26" s="113"/>
      <c r="R26" s="121"/>
      <c r="S26" s="122"/>
      <c r="T26" s="122"/>
      <c r="U26" s="123"/>
      <c r="V26" s="113"/>
      <c r="W26" s="117"/>
      <c r="Y26" s="117"/>
      <c r="AA26" s="120"/>
    </row>
    <row r="27" spans="1:27" ht="14.25" hidden="1" customHeight="1" x14ac:dyDescent="0.25">
      <c r="A27" s="112"/>
      <c r="B27" s="113"/>
      <c r="C27" s="121"/>
      <c r="D27" s="122"/>
      <c r="E27" s="122"/>
      <c r="F27" s="123"/>
      <c r="G27" s="113"/>
      <c r="H27" s="121"/>
      <c r="I27" s="122"/>
      <c r="J27" s="122"/>
      <c r="K27" s="123"/>
      <c r="L27" s="113"/>
      <c r="M27" s="121"/>
      <c r="N27" s="122"/>
      <c r="O27" s="122"/>
      <c r="P27" s="123"/>
      <c r="Q27" s="113"/>
      <c r="R27" s="121"/>
      <c r="S27" s="122"/>
      <c r="T27" s="122"/>
      <c r="U27" s="123"/>
      <c r="V27" s="113"/>
      <c r="W27" s="117"/>
      <c r="Y27" s="117"/>
      <c r="AA27" s="120"/>
    </row>
    <row r="28" spans="1:27" ht="14.25" hidden="1" customHeight="1" thickBot="1" x14ac:dyDescent="0.3">
      <c r="A28" s="112"/>
      <c r="B28" s="113"/>
      <c r="C28" s="126"/>
      <c r="D28" s="127"/>
      <c r="E28" s="127"/>
      <c r="F28" s="128"/>
      <c r="G28" s="113"/>
      <c r="H28" s="126"/>
      <c r="I28" s="127"/>
      <c r="J28" s="127"/>
      <c r="K28" s="128"/>
      <c r="L28" s="113"/>
      <c r="M28" s="126"/>
      <c r="N28" s="127"/>
      <c r="O28" s="127"/>
      <c r="P28" s="128"/>
      <c r="Q28" s="113"/>
      <c r="R28" s="126"/>
      <c r="S28" s="127"/>
      <c r="T28" s="127"/>
      <c r="U28" s="128"/>
      <c r="V28" s="113"/>
      <c r="W28" s="117"/>
      <c r="Y28" s="117"/>
      <c r="AA28" s="120"/>
    </row>
    <row r="29" spans="1:27" s="33" customFormat="1" ht="7.5" customHeight="1" thickBot="1" x14ac:dyDescent="0.3">
      <c r="A29" s="368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70"/>
      <c r="N29" s="370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1"/>
    </row>
    <row r="30" spans="1:27" ht="14.25" customHeight="1" thickBot="1" x14ac:dyDescent="0.3">
      <c r="A30" s="104"/>
      <c r="B30" s="105"/>
      <c r="C30" s="357" t="s">
        <v>113</v>
      </c>
      <c r="D30" s="357"/>
      <c r="E30" s="106">
        <v>1</v>
      </c>
      <c r="F30" s="107" t="s">
        <v>114</v>
      </c>
      <c r="G30" s="108"/>
      <c r="H30" s="109">
        <f>H9+1</f>
        <v>2</v>
      </c>
      <c r="I30" s="366" t="s">
        <v>115</v>
      </c>
      <c r="J30" s="366"/>
      <c r="K30" s="366"/>
      <c r="L30" s="110"/>
      <c r="M30" s="110" t="s">
        <v>100</v>
      </c>
      <c r="N30" s="142">
        <v>4</v>
      </c>
      <c r="O30" s="366" t="s">
        <v>116</v>
      </c>
      <c r="P30" s="366"/>
      <c r="Q30" s="109"/>
      <c r="R30" s="109" t="s">
        <v>100</v>
      </c>
      <c r="S30" s="355" t="str">
        <f>H30&amp;". / "&amp;E30</f>
        <v>2. / 1</v>
      </c>
      <c r="T30" s="355"/>
      <c r="U30" s="355"/>
      <c r="V30" s="375" t="str">
        <f>IF($I$3="z","zentraler Spielort!"," ")</f>
        <v xml:space="preserve"> </v>
      </c>
      <c r="W30" s="376"/>
      <c r="X30" s="376"/>
      <c r="Y30" s="376"/>
      <c r="Z30" s="376"/>
      <c r="AA30" s="111"/>
    </row>
    <row r="31" spans="1:27" ht="14.25" customHeight="1" x14ac:dyDescent="0.25">
      <c r="A31" s="112" t="s">
        <v>117</v>
      </c>
      <c r="B31" s="113">
        <v>1</v>
      </c>
      <c r="C31" s="114" t="s">
        <v>152</v>
      </c>
      <c r="D31" s="115" t="s">
        <v>186</v>
      </c>
      <c r="E31" s="115" t="s">
        <v>189</v>
      </c>
      <c r="F31" s="116" t="s">
        <v>226</v>
      </c>
      <c r="G31" s="113">
        <f>G20</f>
        <v>1</v>
      </c>
      <c r="H31" s="114" t="s">
        <v>166</v>
      </c>
      <c r="I31" s="115" t="s">
        <v>158</v>
      </c>
      <c r="J31" s="115" t="s">
        <v>173</v>
      </c>
      <c r="K31" s="116" t="s">
        <v>165</v>
      </c>
      <c r="L31" s="113">
        <f>L20</f>
        <v>1</v>
      </c>
      <c r="M31" s="114" t="s">
        <v>180</v>
      </c>
      <c r="N31" s="115" t="s">
        <v>211</v>
      </c>
      <c r="O31" s="115" t="s">
        <v>224</v>
      </c>
      <c r="P31" s="116" t="s">
        <v>151</v>
      </c>
      <c r="Q31" s="113">
        <f>Q20</f>
        <v>1</v>
      </c>
      <c r="R31" s="114" t="s">
        <v>195</v>
      </c>
      <c r="S31" s="115" t="s">
        <v>199</v>
      </c>
      <c r="T31" s="115" t="s">
        <v>161</v>
      </c>
      <c r="U31" s="116" t="s">
        <v>204</v>
      </c>
      <c r="V31" s="113"/>
      <c r="W31" s="118"/>
      <c r="X31" s="374">
        <v>3</v>
      </c>
      <c r="Y31" s="119"/>
      <c r="Z31" s="374">
        <v>4</v>
      </c>
      <c r="AA31" s="120"/>
    </row>
    <row r="32" spans="1:27" ht="14.25" customHeight="1" x14ac:dyDescent="0.3">
      <c r="A32" s="112" t="s">
        <v>117</v>
      </c>
      <c r="B32" s="113">
        <f>B31+1</f>
        <v>2</v>
      </c>
      <c r="C32" s="121" t="s">
        <v>148</v>
      </c>
      <c r="D32" s="122" t="s">
        <v>182</v>
      </c>
      <c r="E32" s="122" t="s">
        <v>185</v>
      </c>
      <c r="F32" s="123" t="s">
        <v>225</v>
      </c>
      <c r="G32" s="113">
        <f>G21</f>
        <v>2</v>
      </c>
      <c r="H32" s="121" t="s">
        <v>163</v>
      </c>
      <c r="I32" s="122" t="s">
        <v>154</v>
      </c>
      <c r="J32" s="122" t="s">
        <v>170</v>
      </c>
      <c r="K32" s="123" t="s">
        <v>162</v>
      </c>
      <c r="L32" s="113">
        <f>L21</f>
        <v>2</v>
      </c>
      <c r="M32" s="121" t="s">
        <v>176</v>
      </c>
      <c r="N32" s="122" t="s">
        <v>208</v>
      </c>
      <c r="O32" s="122" t="s">
        <v>223</v>
      </c>
      <c r="P32" s="123" t="s">
        <v>147</v>
      </c>
      <c r="Q32" s="113">
        <f>Q21</f>
        <v>2</v>
      </c>
      <c r="R32" s="121" t="s">
        <v>192</v>
      </c>
      <c r="S32" s="122" t="s">
        <v>196</v>
      </c>
      <c r="T32" s="122" t="s">
        <v>157</v>
      </c>
      <c r="U32" s="123" t="s">
        <v>207</v>
      </c>
      <c r="V32" s="113"/>
      <c r="W32" s="124">
        <v>2</v>
      </c>
      <c r="X32" s="374"/>
      <c r="Y32" s="124">
        <v>3</v>
      </c>
      <c r="Z32" s="374"/>
      <c r="AA32" s="120"/>
    </row>
    <row r="33" spans="1:27" ht="14.25" customHeight="1" x14ac:dyDescent="0.25">
      <c r="A33" s="112" t="s">
        <v>117</v>
      </c>
      <c r="B33" s="113">
        <f>B32+1</f>
        <v>3</v>
      </c>
      <c r="C33" s="121" t="s">
        <v>160</v>
      </c>
      <c r="D33" s="122" t="s">
        <v>178</v>
      </c>
      <c r="E33" s="122" t="s">
        <v>181</v>
      </c>
      <c r="F33" s="123" t="s">
        <v>228</v>
      </c>
      <c r="G33" s="113">
        <f>G22</f>
        <v>3</v>
      </c>
      <c r="H33" s="121" t="s">
        <v>172</v>
      </c>
      <c r="I33" s="122" t="s">
        <v>150</v>
      </c>
      <c r="J33" s="122" t="s">
        <v>167</v>
      </c>
      <c r="K33" s="123" t="s">
        <v>171</v>
      </c>
      <c r="L33" s="113">
        <f>L22</f>
        <v>3</v>
      </c>
      <c r="M33" s="121" t="s">
        <v>188</v>
      </c>
      <c r="N33" s="122" t="s">
        <v>205</v>
      </c>
      <c r="O33" s="122" t="s">
        <v>222</v>
      </c>
      <c r="P33" s="123" t="s">
        <v>159</v>
      </c>
      <c r="Q33" s="113">
        <f>Q22</f>
        <v>3</v>
      </c>
      <c r="R33" s="121" t="s">
        <v>201</v>
      </c>
      <c r="S33" s="122" t="s">
        <v>193</v>
      </c>
      <c r="T33" s="122" t="s">
        <v>153</v>
      </c>
      <c r="U33" s="123" t="s">
        <v>210</v>
      </c>
      <c r="V33" s="113"/>
      <c r="W33" s="125" t="s">
        <v>137</v>
      </c>
      <c r="X33" s="374"/>
      <c r="Y33" s="125" t="s">
        <v>137</v>
      </c>
      <c r="Z33" s="374"/>
      <c r="AA33" s="120"/>
    </row>
    <row r="34" spans="1:27" ht="14.25" customHeight="1" thickBot="1" x14ac:dyDescent="0.3">
      <c r="A34" s="112" t="s">
        <v>117</v>
      </c>
      <c r="B34" s="113">
        <f>B33+1</f>
        <v>4</v>
      </c>
      <c r="C34" s="126" t="s">
        <v>156</v>
      </c>
      <c r="D34" s="127" t="s">
        <v>174</v>
      </c>
      <c r="E34" s="127" t="s">
        <v>177</v>
      </c>
      <c r="F34" s="128" t="s">
        <v>227</v>
      </c>
      <c r="G34" s="113">
        <f>G23</f>
        <v>4</v>
      </c>
      <c r="H34" s="126" t="s">
        <v>169</v>
      </c>
      <c r="I34" s="127" t="s">
        <v>146</v>
      </c>
      <c r="J34" s="127" t="s">
        <v>164</v>
      </c>
      <c r="K34" s="128" t="s">
        <v>168</v>
      </c>
      <c r="L34" s="113">
        <f>L23</f>
        <v>4</v>
      </c>
      <c r="M34" s="126" t="s">
        <v>184</v>
      </c>
      <c r="N34" s="127" t="s">
        <v>202</v>
      </c>
      <c r="O34" s="127" t="s">
        <v>221</v>
      </c>
      <c r="P34" s="128" t="s">
        <v>155</v>
      </c>
      <c r="Q34" s="113">
        <f>Q23</f>
        <v>4</v>
      </c>
      <c r="R34" s="126" t="s">
        <v>198</v>
      </c>
      <c r="S34" s="127" t="s">
        <v>190</v>
      </c>
      <c r="T34" s="127" t="s">
        <v>149</v>
      </c>
      <c r="U34" s="128" t="s">
        <v>213</v>
      </c>
      <c r="V34" s="113"/>
      <c r="W34" s="125" t="s">
        <v>217</v>
      </c>
      <c r="X34" s="374"/>
      <c r="Y34" s="125" t="s">
        <v>217</v>
      </c>
      <c r="Z34" s="374"/>
      <c r="AA34" s="120"/>
    </row>
    <row r="35" spans="1:27" ht="14.25" customHeight="1" thickBot="1" x14ac:dyDescent="0.3">
      <c r="A35" s="129"/>
      <c r="C35" s="365" t="s">
        <v>113</v>
      </c>
      <c r="D35" s="365"/>
      <c r="E35" s="130">
        <f>E30+1</f>
        <v>2</v>
      </c>
      <c r="F35" s="4" t="s">
        <v>114</v>
      </c>
      <c r="G35" s="113"/>
      <c r="H35" s="131">
        <f>H30</f>
        <v>2</v>
      </c>
      <c r="I35" s="367" t="s">
        <v>115</v>
      </c>
      <c r="J35" s="367"/>
      <c r="K35" s="367"/>
      <c r="L35" s="132"/>
      <c r="M35" s="132" t="s">
        <v>100</v>
      </c>
      <c r="N35" s="141">
        <f>N30+1</f>
        <v>5</v>
      </c>
      <c r="O35" s="367" t="s">
        <v>116</v>
      </c>
      <c r="P35" s="367"/>
      <c r="Q35" s="131"/>
      <c r="R35" s="109" t="s">
        <v>100</v>
      </c>
      <c r="S35" s="355" t="str">
        <f>H35&amp;". / "&amp;E35</f>
        <v>2. / 2</v>
      </c>
      <c r="T35" s="355"/>
      <c r="U35" s="355"/>
      <c r="W35" s="125" t="s">
        <v>218</v>
      </c>
      <c r="Y35" s="125" t="s">
        <v>218</v>
      </c>
      <c r="AA35" s="133"/>
    </row>
    <row r="36" spans="1:27" ht="14.25" customHeight="1" x14ac:dyDescent="0.25">
      <c r="A36" s="112" t="s">
        <v>117</v>
      </c>
      <c r="B36" s="113">
        <v>1</v>
      </c>
      <c r="C36" s="114" t="s">
        <v>178</v>
      </c>
      <c r="D36" s="115" t="s">
        <v>152</v>
      </c>
      <c r="E36" s="115" t="s">
        <v>225</v>
      </c>
      <c r="F36" s="116" t="s">
        <v>177</v>
      </c>
      <c r="G36" s="113">
        <f>G31</f>
        <v>1</v>
      </c>
      <c r="H36" s="114" t="s">
        <v>150</v>
      </c>
      <c r="I36" s="115" t="s">
        <v>166</v>
      </c>
      <c r="J36" s="115" t="s">
        <v>162</v>
      </c>
      <c r="K36" s="116" t="s">
        <v>164</v>
      </c>
      <c r="L36" s="113">
        <f>L31</f>
        <v>1</v>
      </c>
      <c r="M36" s="114" t="s">
        <v>205</v>
      </c>
      <c r="N36" s="115" t="s">
        <v>180</v>
      </c>
      <c r="O36" s="115" t="s">
        <v>147</v>
      </c>
      <c r="P36" s="116" t="s">
        <v>221</v>
      </c>
      <c r="Q36" s="113">
        <f>Q31</f>
        <v>1</v>
      </c>
      <c r="R36" s="114" t="s">
        <v>193</v>
      </c>
      <c r="S36" s="115" t="s">
        <v>195</v>
      </c>
      <c r="T36" s="115" t="s">
        <v>207</v>
      </c>
      <c r="U36" s="116" t="s">
        <v>149</v>
      </c>
      <c r="V36" s="113"/>
      <c r="W36" s="125" t="s">
        <v>219</v>
      </c>
      <c r="X36" s="374">
        <v>4</v>
      </c>
      <c r="Y36" s="125" t="s">
        <v>219</v>
      </c>
      <c r="Z36" s="374">
        <v>5</v>
      </c>
      <c r="AA36" s="120"/>
    </row>
    <row r="37" spans="1:27" ht="14.25" customHeight="1" x14ac:dyDescent="0.25">
      <c r="A37" s="112" t="s">
        <v>117</v>
      </c>
      <c r="B37" s="113">
        <f>B36+1</f>
        <v>2</v>
      </c>
      <c r="C37" s="121" t="s">
        <v>174</v>
      </c>
      <c r="D37" s="122" t="s">
        <v>148</v>
      </c>
      <c r="E37" s="122" t="s">
        <v>226</v>
      </c>
      <c r="F37" s="123" t="s">
        <v>181</v>
      </c>
      <c r="G37" s="113">
        <f>G32</f>
        <v>2</v>
      </c>
      <c r="H37" s="121" t="s">
        <v>146</v>
      </c>
      <c r="I37" s="122" t="s">
        <v>163</v>
      </c>
      <c r="J37" s="122" t="s">
        <v>165</v>
      </c>
      <c r="K37" s="123" t="s">
        <v>167</v>
      </c>
      <c r="L37" s="113">
        <f>L32</f>
        <v>2</v>
      </c>
      <c r="M37" s="121" t="s">
        <v>202</v>
      </c>
      <c r="N37" s="122" t="s">
        <v>176</v>
      </c>
      <c r="O37" s="122" t="s">
        <v>151</v>
      </c>
      <c r="P37" s="123" t="s">
        <v>222</v>
      </c>
      <c r="Q37" s="113">
        <f>Q32</f>
        <v>2</v>
      </c>
      <c r="R37" s="121" t="s">
        <v>190</v>
      </c>
      <c r="S37" s="122" t="s">
        <v>192</v>
      </c>
      <c r="T37" s="122" t="s">
        <v>204</v>
      </c>
      <c r="U37" s="123" t="s">
        <v>153</v>
      </c>
      <c r="V37" s="113"/>
      <c r="W37" s="125" t="s">
        <v>217</v>
      </c>
      <c r="X37" s="374"/>
      <c r="Y37" s="125" t="s">
        <v>217</v>
      </c>
      <c r="Z37" s="374"/>
      <c r="AA37" s="120"/>
    </row>
    <row r="38" spans="1:27" ht="14.25" customHeight="1" x14ac:dyDescent="0.25">
      <c r="A38" s="112" t="s">
        <v>117</v>
      </c>
      <c r="B38" s="113">
        <f>B37+1</f>
        <v>3</v>
      </c>
      <c r="C38" s="121" t="s">
        <v>186</v>
      </c>
      <c r="D38" s="122" t="s">
        <v>160</v>
      </c>
      <c r="E38" s="122" t="s">
        <v>227</v>
      </c>
      <c r="F38" s="123" t="s">
        <v>185</v>
      </c>
      <c r="G38" s="113">
        <f>G33</f>
        <v>3</v>
      </c>
      <c r="H38" s="121" t="s">
        <v>158</v>
      </c>
      <c r="I38" s="122" t="s">
        <v>172</v>
      </c>
      <c r="J38" s="122" t="s">
        <v>168</v>
      </c>
      <c r="K38" s="123" t="s">
        <v>170</v>
      </c>
      <c r="L38" s="113">
        <f>L33</f>
        <v>3</v>
      </c>
      <c r="M38" s="121" t="s">
        <v>211</v>
      </c>
      <c r="N38" s="122" t="s">
        <v>188</v>
      </c>
      <c r="O38" s="122" t="s">
        <v>155</v>
      </c>
      <c r="P38" s="123" t="s">
        <v>223</v>
      </c>
      <c r="Q38" s="113">
        <f>Q33</f>
        <v>3</v>
      </c>
      <c r="R38" s="121" t="s">
        <v>199</v>
      </c>
      <c r="S38" s="122" t="s">
        <v>201</v>
      </c>
      <c r="T38" s="122" t="s">
        <v>213</v>
      </c>
      <c r="U38" s="123" t="s">
        <v>157</v>
      </c>
      <c r="V38" s="113"/>
      <c r="W38" s="125" t="s">
        <v>220</v>
      </c>
      <c r="X38" s="374"/>
      <c r="Y38" s="125" t="s">
        <v>220</v>
      </c>
      <c r="Z38" s="374"/>
      <c r="AA38" s="120"/>
    </row>
    <row r="39" spans="1:27" ht="14.25" customHeight="1" thickBot="1" x14ac:dyDescent="0.3">
      <c r="A39" s="112" t="s">
        <v>117</v>
      </c>
      <c r="B39" s="113">
        <f>B38+1</f>
        <v>4</v>
      </c>
      <c r="C39" s="126" t="s">
        <v>182</v>
      </c>
      <c r="D39" s="127" t="s">
        <v>156</v>
      </c>
      <c r="E39" s="127" t="s">
        <v>228</v>
      </c>
      <c r="F39" s="128" t="s">
        <v>189</v>
      </c>
      <c r="G39" s="113">
        <f>G34</f>
        <v>4</v>
      </c>
      <c r="H39" s="126" t="s">
        <v>154</v>
      </c>
      <c r="I39" s="127" t="s">
        <v>169</v>
      </c>
      <c r="J39" s="127" t="s">
        <v>171</v>
      </c>
      <c r="K39" s="128" t="s">
        <v>173</v>
      </c>
      <c r="L39" s="113">
        <f>L34</f>
        <v>4</v>
      </c>
      <c r="M39" s="126" t="s">
        <v>208</v>
      </c>
      <c r="N39" s="127" t="s">
        <v>184</v>
      </c>
      <c r="O39" s="127" t="s">
        <v>159</v>
      </c>
      <c r="P39" s="128" t="s">
        <v>224</v>
      </c>
      <c r="Q39" s="113">
        <f>Q34</f>
        <v>4</v>
      </c>
      <c r="R39" s="126" t="s">
        <v>196</v>
      </c>
      <c r="S39" s="127" t="s">
        <v>198</v>
      </c>
      <c r="T39" s="127" t="s">
        <v>210</v>
      </c>
      <c r="U39" s="128" t="s">
        <v>161</v>
      </c>
      <c r="V39" s="113"/>
      <c r="W39" s="134"/>
      <c r="X39" s="374"/>
      <c r="Y39" s="120"/>
      <c r="Z39" s="374"/>
      <c r="AA39" s="120"/>
    </row>
    <row r="40" spans="1:27" ht="14.25" customHeight="1" thickBot="1" x14ac:dyDescent="0.3">
      <c r="A40" s="129"/>
      <c r="C40" s="365" t="s">
        <v>113</v>
      </c>
      <c r="D40" s="365"/>
      <c r="E40" s="130">
        <f>E35+1</f>
        <v>3</v>
      </c>
      <c r="F40" s="4" t="s">
        <v>114</v>
      </c>
      <c r="G40" s="113"/>
      <c r="H40" s="131">
        <f>H35</f>
        <v>2</v>
      </c>
      <c r="I40" s="367" t="s">
        <v>115</v>
      </c>
      <c r="J40" s="367"/>
      <c r="K40" s="367"/>
      <c r="L40" s="132"/>
      <c r="M40" s="132" t="s">
        <v>100</v>
      </c>
      <c r="N40" s="141">
        <f>N35+1</f>
        <v>6</v>
      </c>
      <c r="O40" s="367" t="s">
        <v>116</v>
      </c>
      <c r="P40" s="367"/>
      <c r="Q40" s="131"/>
      <c r="R40" s="109" t="s">
        <v>100</v>
      </c>
      <c r="S40" s="355" t="str">
        <f>H40&amp;". / "&amp;E40</f>
        <v>2. / 3</v>
      </c>
      <c r="T40" s="355"/>
      <c r="U40" s="355"/>
      <c r="Y40" s="133"/>
      <c r="AA40" s="133"/>
    </row>
    <row r="41" spans="1:27" ht="14.25" customHeight="1" x14ac:dyDescent="0.25">
      <c r="A41" s="112" t="s">
        <v>117</v>
      </c>
      <c r="B41" s="113">
        <v>1</v>
      </c>
      <c r="C41" s="114" t="s">
        <v>181</v>
      </c>
      <c r="D41" s="115" t="s">
        <v>227</v>
      </c>
      <c r="E41" s="115" t="s">
        <v>152</v>
      </c>
      <c r="F41" s="116" t="s">
        <v>182</v>
      </c>
      <c r="G41" s="113">
        <f>G36</f>
        <v>1</v>
      </c>
      <c r="H41" s="114" t="s">
        <v>167</v>
      </c>
      <c r="I41" s="115" t="s">
        <v>168</v>
      </c>
      <c r="J41" s="115" t="s">
        <v>166</v>
      </c>
      <c r="K41" s="116" t="s">
        <v>154</v>
      </c>
      <c r="L41" s="113">
        <f>L36</f>
        <v>1</v>
      </c>
      <c r="M41" s="114" t="s">
        <v>222</v>
      </c>
      <c r="N41" s="115" t="s">
        <v>155</v>
      </c>
      <c r="O41" s="115" t="s">
        <v>180</v>
      </c>
      <c r="P41" s="116" t="s">
        <v>208</v>
      </c>
      <c r="Q41" s="113">
        <f>Q36</f>
        <v>1</v>
      </c>
      <c r="R41" s="114" t="s">
        <v>153</v>
      </c>
      <c r="S41" s="115" t="s">
        <v>213</v>
      </c>
      <c r="T41" s="115" t="s">
        <v>195</v>
      </c>
      <c r="U41" s="116" t="s">
        <v>196</v>
      </c>
      <c r="V41" s="113"/>
      <c r="W41" s="117"/>
      <c r="Y41" s="120"/>
      <c r="Z41" s="374">
        <v>6</v>
      </c>
      <c r="AA41" s="120"/>
    </row>
    <row r="42" spans="1:27" ht="14.25" customHeight="1" x14ac:dyDescent="0.25">
      <c r="A42" s="112" t="s">
        <v>117</v>
      </c>
      <c r="B42" s="113">
        <f>B41+1</f>
        <v>2</v>
      </c>
      <c r="C42" s="121" t="s">
        <v>177</v>
      </c>
      <c r="D42" s="122" t="s">
        <v>228</v>
      </c>
      <c r="E42" s="122" t="s">
        <v>148</v>
      </c>
      <c r="F42" s="123" t="s">
        <v>186</v>
      </c>
      <c r="G42" s="113">
        <f>G37</f>
        <v>2</v>
      </c>
      <c r="H42" s="121" t="s">
        <v>164</v>
      </c>
      <c r="I42" s="122" t="s">
        <v>171</v>
      </c>
      <c r="J42" s="122" t="s">
        <v>163</v>
      </c>
      <c r="K42" s="123" t="s">
        <v>158</v>
      </c>
      <c r="L42" s="113">
        <f>L37</f>
        <v>2</v>
      </c>
      <c r="M42" s="121" t="s">
        <v>221</v>
      </c>
      <c r="N42" s="122" t="s">
        <v>159</v>
      </c>
      <c r="O42" s="122" t="s">
        <v>176</v>
      </c>
      <c r="P42" s="123" t="s">
        <v>211</v>
      </c>
      <c r="Q42" s="113">
        <f>Q37</f>
        <v>2</v>
      </c>
      <c r="R42" s="121" t="s">
        <v>149</v>
      </c>
      <c r="S42" s="122" t="s">
        <v>210</v>
      </c>
      <c r="T42" s="122" t="s">
        <v>192</v>
      </c>
      <c r="U42" s="123" t="s">
        <v>199</v>
      </c>
      <c r="V42" s="113"/>
      <c r="W42" s="117"/>
      <c r="Y42" s="120"/>
      <c r="Z42" s="374"/>
      <c r="AA42" s="120"/>
    </row>
    <row r="43" spans="1:27" ht="14.25" customHeight="1" x14ac:dyDescent="0.25">
      <c r="A43" s="112" t="s">
        <v>117</v>
      </c>
      <c r="B43" s="113">
        <f>B42+1</f>
        <v>3</v>
      </c>
      <c r="C43" s="121" t="s">
        <v>189</v>
      </c>
      <c r="D43" s="122" t="s">
        <v>225</v>
      </c>
      <c r="E43" s="122" t="s">
        <v>160</v>
      </c>
      <c r="F43" s="123" t="s">
        <v>174</v>
      </c>
      <c r="G43" s="113">
        <f>G38</f>
        <v>3</v>
      </c>
      <c r="H43" s="121" t="s">
        <v>173</v>
      </c>
      <c r="I43" s="122" t="s">
        <v>162</v>
      </c>
      <c r="J43" s="122" t="s">
        <v>172</v>
      </c>
      <c r="K43" s="123" t="s">
        <v>146</v>
      </c>
      <c r="L43" s="113">
        <f>L38</f>
        <v>3</v>
      </c>
      <c r="M43" s="121" t="s">
        <v>224</v>
      </c>
      <c r="N43" s="122" t="s">
        <v>147</v>
      </c>
      <c r="O43" s="122" t="s">
        <v>188</v>
      </c>
      <c r="P43" s="123" t="s">
        <v>202</v>
      </c>
      <c r="Q43" s="113">
        <f>Q38</f>
        <v>3</v>
      </c>
      <c r="R43" s="121" t="s">
        <v>161</v>
      </c>
      <c r="S43" s="122" t="s">
        <v>207</v>
      </c>
      <c r="T43" s="122" t="s">
        <v>201</v>
      </c>
      <c r="U43" s="123" t="s">
        <v>190</v>
      </c>
      <c r="V43" s="113"/>
      <c r="W43" s="117"/>
      <c r="Y43" s="120"/>
      <c r="Z43" s="374"/>
      <c r="AA43" s="120"/>
    </row>
    <row r="44" spans="1:27" ht="14.25" customHeight="1" thickBot="1" x14ac:dyDescent="0.3">
      <c r="A44" s="112" t="s">
        <v>117</v>
      </c>
      <c r="B44" s="113">
        <f>B43+1</f>
        <v>4</v>
      </c>
      <c r="C44" s="126" t="s">
        <v>185</v>
      </c>
      <c r="D44" s="127" t="s">
        <v>226</v>
      </c>
      <c r="E44" s="127" t="s">
        <v>156</v>
      </c>
      <c r="F44" s="128" t="s">
        <v>178</v>
      </c>
      <c r="G44" s="113">
        <f>G39</f>
        <v>4</v>
      </c>
      <c r="H44" s="126" t="s">
        <v>170</v>
      </c>
      <c r="I44" s="127" t="s">
        <v>165</v>
      </c>
      <c r="J44" s="127" t="s">
        <v>169</v>
      </c>
      <c r="K44" s="128" t="s">
        <v>150</v>
      </c>
      <c r="L44" s="113">
        <f>L39</f>
        <v>4</v>
      </c>
      <c r="M44" s="126" t="s">
        <v>223</v>
      </c>
      <c r="N44" s="127" t="s">
        <v>151</v>
      </c>
      <c r="O44" s="127" t="s">
        <v>184</v>
      </c>
      <c r="P44" s="128" t="s">
        <v>205</v>
      </c>
      <c r="Q44" s="113">
        <f>Q39</f>
        <v>4</v>
      </c>
      <c r="R44" s="126" t="s">
        <v>157</v>
      </c>
      <c r="S44" s="127" t="s">
        <v>204</v>
      </c>
      <c r="T44" s="127" t="s">
        <v>198</v>
      </c>
      <c r="U44" s="128" t="s">
        <v>193</v>
      </c>
      <c r="V44" s="113"/>
      <c r="W44" s="117"/>
      <c r="Y44" s="135"/>
      <c r="Z44" s="374"/>
      <c r="AA44" s="120"/>
    </row>
    <row r="45" spans="1:27" ht="14.25" hidden="1" customHeight="1" thickBot="1" x14ac:dyDescent="0.3">
      <c r="A45" s="129"/>
      <c r="C45" s="365"/>
      <c r="D45" s="365"/>
      <c r="E45" s="130"/>
      <c r="G45" s="113"/>
      <c r="H45" s="131"/>
      <c r="I45" s="367"/>
      <c r="J45" s="367"/>
      <c r="K45" s="367"/>
      <c r="L45" s="132"/>
      <c r="M45" s="132"/>
      <c r="N45" s="141"/>
      <c r="O45" s="367"/>
      <c r="P45" s="367"/>
      <c r="Q45" s="131"/>
      <c r="R45" s="109"/>
      <c r="S45" s="355"/>
      <c r="T45" s="355"/>
      <c r="U45" s="355"/>
      <c r="AA45" s="133"/>
    </row>
    <row r="46" spans="1:27" ht="14.25" hidden="1" customHeight="1" x14ac:dyDescent="0.25">
      <c r="A46" s="112"/>
      <c r="B46" s="113"/>
      <c r="C46" s="114"/>
      <c r="D46" s="115"/>
      <c r="E46" s="115"/>
      <c r="F46" s="116"/>
      <c r="G46" s="113"/>
      <c r="H46" s="114"/>
      <c r="I46" s="115"/>
      <c r="J46" s="115"/>
      <c r="K46" s="116"/>
      <c r="L46" s="113"/>
      <c r="M46" s="114"/>
      <c r="N46" s="115"/>
      <c r="O46" s="115"/>
      <c r="P46" s="116"/>
      <c r="Q46" s="113"/>
      <c r="R46" s="114"/>
      <c r="S46" s="115"/>
      <c r="T46" s="115"/>
      <c r="U46" s="116"/>
      <c r="V46" s="113"/>
      <c r="W46" s="117"/>
      <c r="Y46" s="117"/>
      <c r="AA46" s="120"/>
    </row>
    <row r="47" spans="1:27" ht="14.25" hidden="1" customHeight="1" x14ac:dyDescent="0.25">
      <c r="A47" s="112"/>
      <c r="B47" s="113"/>
      <c r="C47" s="121"/>
      <c r="D47" s="122"/>
      <c r="E47" s="122"/>
      <c r="F47" s="123"/>
      <c r="G47" s="113"/>
      <c r="H47" s="121"/>
      <c r="I47" s="122"/>
      <c r="J47" s="122"/>
      <c r="K47" s="123"/>
      <c r="L47" s="113"/>
      <c r="M47" s="121"/>
      <c r="N47" s="122"/>
      <c r="O47" s="122"/>
      <c r="P47" s="123"/>
      <c r="Q47" s="113"/>
      <c r="R47" s="121"/>
      <c r="S47" s="122"/>
      <c r="T47" s="122"/>
      <c r="U47" s="123"/>
      <c r="V47" s="113"/>
      <c r="W47" s="117"/>
      <c r="Y47" s="117"/>
      <c r="AA47" s="120"/>
    </row>
    <row r="48" spans="1:27" ht="14.25" hidden="1" customHeight="1" x14ac:dyDescent="0.25">
      <c r="A48" s="112"/>
      <c r="B48" s="113"/>
      <c r="C48" s="121"/>
      <c r="D48" s="122"/>
      <c r="E48" s="122"/>
      <c r="F48" s="123"/>
      <c r="G48" s="113"/>
      <c r="H48" s="121"/>
      <c r="I48" s="122"/>
      <c r="J48" s="122"/>
      <c r="K48" s="123"/>
      <c r="L48" s="113"/>
      <c r="M48" s="121"/>
      <c r="N48" s="122"/>
      <c r="O48" s="122"/>
      <c r="P48" s="123"/>
      <c r="Q48" s="113"/>
      <c r="R48" s="121"/>
      <c r="S48" s="122"/>
      <c r="T48" s="122"/>
      <c r="U48" s="123"/>
      <c r="V48" s="113"/>
      <c r="W48" s="117"/>
      <c r="Y48" s="117"/>
      <c r="AA48" s="120"/>
    </row>
    <row r="49" spans="1:27" ht="14.25" hidden="1" customHeight="1" thickBot="1" x14ac:dyDescent="0.3">
      <c r="A49" s="112"/>
      <c r="B49" s="113"/>
      <c r="C49" s="126"/>
      <c r="D49" s="127"/>
      <c r="E49" s="127"/>
      <c r="F49" s="128"/>
      <c r="G49" s="113"/>
      <c r="H49" s="126"/>
      <c r="I49" s="127"/>
      <c r="J49" s="127"/>
      <c r="K49" s="128"/>
      <c r="L49" s="113"/>
      <c r="M49" s="126"/>
      <c r="N49" s="127"/>
      <c r="O49" s="127"/>
      <c r="P49" s="128"/>
      <c r="Q49" s="113"/>
      <c r="R49" s="126"/>
      <c r="S49" s="127"/>
      <c r="T49" s="127"/>
      <c r="U49" s="128"/>
      <c r="V49" s="113"/>
      <c r="W49" s="117"/>
      <c r="Y49" s="117"/>
      <c r="AA49" s="120"/>
    </row>
    <row r="50" spans="1:27" s="33" customFormat="1" ht="7.5" customHeight="1" thickBot="1" x14ac:dyDescent="0.3">
      <c r="A50" s="368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370"/>
      <c r="O50" s="370"/>
      <c r="P50" s="370"/>
      <c r="Q50" s="370"/>
      <c r="R50" s="370"/>
      <c r="S50" s="370"/>
      <c r="T50" s="370"/>
      <c r="U50" s="370"/>
      <c r="V50" s="370"/>
      <c r="W50" s="370"/>
      <c r="X50" s="370"/>
      <c r="Y50" s="370"/>
      <c r="Z50" s="370"/>
      <c r="AA50" s="371"/>
    </row>
    <row r="51" spans="1:27" ht="14.25" customHeight="1" thickBot="1" x14ac:dyDescent="0.3">
      <c r="A51" s="104"/>
      <c r="B51" s="105"/>
      <c r="C51" s="357" t="s">
        <v>113</v>
      </c>
      <c r="D51" s="357"/>
      <c r="E51" s="106">
        <v>1</v>
      </c>
      <c r="F51" s="107" t="s">
        <v>114</v>
      </c>
      <c r="G51" s="108"/>
      <c r="H51" s="109">
        <f>H30+1</f>
        <v>3</v>
      </c>
      <c r="I51" s="366" t="s">
        <v>115</v>
      </c>
      <c r="J51" s="366"/>
      <c r="K51" s="366"/>
      <c r="L51" s="110"/>
      <c r="M51" s="110" t="s">
        <v>100</v>
      </c>
      <c r="N51" s="142">
        <v>7</v>
      </c>
      <c r="O51" s="366" t="s">
        <v>116</v>
      </c>
      <c r="P51" s="366"/>
      <c r="Q51" s="109"/>
      <c r="R51" s="109" t="s">
        <v>100</v>
      </c>
      <c r="S51" s="355" t="str">
        <f>H51&amp;". / "&amp;E51</f>
        <v>3. / 1</v>
      </c>
      <c r="T51" s="355"/>
      <c r="U51" s="355"/>
      <c r="V51" s="375" t="str">
        <f>IF($I$3="z","zentraler Spielort!"," ")</f>
        <v xml:space="preserve"> </v>
      </c>
      <c r="W51" s="376"/>
      <c r="X51" s="376"/>
      <c r="Y51" s="376"/>
      <c r="Z51" s="376"/>
      <c r="AA51" s="111"/>
    </row>
    <row r="52" spans="1:27" ht="14.25" customHeight="1" x14ac:dyDescent="0.25">
      <c r="A52" s="112" t="s">
        <v>117</v>
      </c>
      <c r="B52" s="113">
        <v>1</v>
      </c>
      <c r="C52" s="114" t="s">
        <v>157</v>
      </c>
      <c r="D52" s="115" t="s">
        <v>169</v>
      </c>
      <c r="E52" s="115" t="s">
        <v>227</v>
      </c>
      <c r="F52" s="116" t="s">
        <v>208</v>
      </c>
      <c r="G52" s="113">
        <f>G41</f>
        <v>1</v>
      </c>
      <c r="H52" s="114" t="s">
        <v>223</v>
      </c>
      <c r="I52" s="115" t="s">
        <v>156</v>
      </c>
      <c r="J52" s="115" t="s">
        <v>168</v>
      </c>
      <c r="K52" s="116" t="s">
        <v>196</v>
      </c>
      <c r="L52" s="113">
        <f>L41</f>
        <v>1</v>
      </c>
      <c r="M52" s="114" t="s">
        <v>170</v>
      </c>
      <c r="N52" s="115" t="s">
        <v>198</v>
      </c>
      <c r="O52" s="115" t="s">
        <v>155</v>
      </c>
      <c r="P52" s="116" t="s">
        <v>182</v>
      </c>
      <c r="Q52" s="113">
        <f>Q41</f>
        <v>1</v>
      </c>
      <c r="R52" s="114" t="s">
        <v>185</v>
      </c>
      <c r="S52" s="115" t="s">
        <v>184</v>
      </c>
      <c r="T52" s="115" t="s">
        <v>213</v>
      </c>
      <c r="U52" s="116" t="s">
        <v>154</v>
      </c>
      <c r="V52" s="113"/>
      <c r="W52" s="118"/>
      <c r="X52" s="374">
        <v>5</v>
      </c>
      <c r="Y52" s="119"/>
      <c r="Z52" s="374">
        <v>7</v>
      </c>
      <c r="AA52" s="120"/>
    </row>
    <row r="53" spans="1:27" ht="14.25" customHeight="1" x14ac:dyDescent="0.3">
      <c r="A53" s="112" t="s">
        <v>117</v>
      </c>
      <c r="B53" s="113">
        <f>B52+1</f>
        <v>2</v>
      </c>
      <c r="C53" s="121" t="s">
        <v>161</v>
      </c>
      <c r="D53" s="122" t="s">
        <v>172</v>
      </c>
      <c r="E53" s="122" t="s">
        <v>228</v>
      </c>
      <c r="F53" s="123" t="s">
        <v>211</v>
      </c>
      <c r="G53" s="113">
        <f>G42</f>
        <v>2</v>
      </c>
      <c r="H53" s="121" t="s">
        <v>224</v>
      </c>
      <c r="I53" s="122" t="s">
        <v>160</v>
      </c>
      <c r="J53" s="122" t="s">
        <v>171</v>
      </c>
      <c r="K53" s="123" t="s">
        <v>199</v>
      </c>
      <c r="L53" s="113">
        <f>L42</f>
        <v>2</v>
      </c>
      <c r="M53" s="121" t="s">
        <v>173</v>
      </c>
      <c r="N53" s="122" t="s">
        <v>201</v>
      </c>
      <c r="O53" s="122" t="s">
        <v>159</v>
      </c>
      <c r="P53" s="123" t="s">
        <v>186</v>
      </c>
      <c r="Q53" s="113">
        <f>Q42</f>
        <v>2</v>
      </c>
      <c r="R53" s="121" t="s">
        <v>189</v>
      </c>
      <c r="S53" s="122" t="s">
        <v>188</v>
      </c>
      <c r="T53" s="122" t="s">
        <v>210</v>
      </c>
      <c r="U53" s="123" t="s">
        <v>158</v>
      </c>
      <c r="V53" s="113"/>
      <c r="W53" s="124">
        <v>2</v>
      </c>
      <c r="X53" s="374"/>
      <c r="Y53" s="124">
        <v>3</v>
      </c>
      <c r="Z53" s="374"/>
      <c r="AA53" s="120"/>
    </row>
    <row r="54" spans="1:27" ht="14.25" customHeight="1" x14ac:dyDescent="0.25">
      <c r="A54" s="112" t="s">
        <v>117</v>
      </c>
      <c r="B54" s="113">
        <f>B53+1</f>
        <v>3</v>
      </c>
      <c r="C54" s="121" t="s">
        <v>149</v>
      </c>
      <c r="D54" s="122" t="s">
        <v>163</v>
      </c>
      <c r="E54" s="122" t="s">
        <v>225</v>
      </c>
      <c r="F54" s="123" t="s">
        <v>202</v>
      </c>
      <c r="G54" s="113">
        <f>G43</f>
        <v>3</v>
      </c>
      <c r="H54" s="121" t="s">
        <v>221</v>
      </c>
      <c r="I54" s="122" t="s">
        <v>148</v>
      </c>
      <c r="J54" s="122" t="s">
        <v>162</v>
      </c>
      <c r="K54" s="123" t="s">
        <v>190</v>
      </c>
      <c r="L54" s="113">
        <f>L43</f>
        <v>3</v>
      </c>
      <c r="M54" s="121" t="s">
        <v>164</v>
      </c>
      <c r="N54" s="122" t="s">
        <v>192</v>
      </c>
      <c r="O54" s="122" t="s">
        <v>147</v>
      </c>
      <c r="P54" s="123" t="s">
        <v>174</v>
      </c>
      <c r="Q54" s="113">
        <f>Q43</f>
        <v>3</v>
      </c>
      <c r="R54" s="121" t="s">
        <v>177</v>
      </c>
      <c r="S54" s="122" t="s">
        <v>176</v>
      </c>
      <c r="T54" s="122" t="s">
        <v>207</v>
      </c>
      <c r="U54" s="123" t="s">
        <v>146</v>
      </c>
      <c r="V54" s="113"/>
      <c r="W54" s="125" t="s">
        <v>137</v>
      </c>
      <c r="X54" s="374"/>
      <c r="Y54" s="125" t="s">
        <v>137</v>
      </c>
      <c r="Z54" s="374"/>
      <c r="AA54" s="120"/>
    </row>
    <row r="55" spans="1:27" ht="14.25" customHeight="1" thickBot="1" x14ac:dyDescent="0.3">
      <c r="A55" s="112" t="s">
        <v>117</v>
      </c>
      <c r="B55" s="113">
        <f>B54+1</f>
        <v>4</v>
      </c>
      <c r="C55" s="126" t="s">
        <v>153</v>
      </c>
      <c r="D55" s="127" t="s">
        <v>166</v>
      </c>
      <c r="E55" s="127" t="s">
        <v>226</v>
      </c>
      <c r="F55" s="128" t="s">
        <v>205</v>
      </c>
      <c r="G55" s="113">
        <f>G44</f>
        <v>4</v>
      </c>
      <c r="H55" s="126" t="s">
        <v>222</v>
      </c>
      <c r="I55" s="127" t="s">
        <v>152</v>
      </c>
      <c r="J55" s="127" t="s">
        <v>165</v>
      </c>
      <c r="K55" s="128" t="s">
        <v>193</v>
      </c>
      <c r="L55" s="113">
        <f>L44</f>
        <v>4</v>
      </c>
      <c r="M55" s="126" t="s">
        <v>167</v>
      </c>
      <c r="N55" s="127" t="s">
        <v>195</v>
      </c>
      <c r="O55" s="127" t="s">
        <v>151</v>
      </c>
      <c r="P55" s="128" t="s">
        <v>178</v>
      </c>
      <c r="Q55" s="113">
        <f>Q44</f>
        <v>4</v>
      </c>
      <c r="R55" s="126" t="s">
        <v>181</v>
      </c>
      <c r="S55" s="127" t="s">
        <v>180</v>
      </c>
      <c r="T55" s="127" t="s">
        <v>204</v>
      </c>
      <c r="U55" s="128" t="s">
        <v>150</v>
      </c>
      <c r="V55" s="113"/>
      <c r="W55" s="125" t="s">
        <v>217</v>
      </c>
      <c r="X55" s="374"/>
      <c r="Y55" s="125" t="s">
        <v>217</v>
      </c>
      <c r="Z55" s="374"/>
      <c r="AA55" s="120"/>
    </row>
    <row r="56" spans="1:27" ht="14.25" customHeight="1" thickBot="1" x14ac:dyDescent="0.3">
      <c r="A56" s="129"/>
      <c r="C56" s="365" t="s">
        <v>113</v>
      </c>
      <c r="D56" s="365"/>
      <c r="E56" s="130">
        <f>E51+1</f>
        <v>2</v>
      </c>
      <c r="F56" s="4" t="s">
        <v>114</v>
      </c>
      <c r="G56" s="113"/>
      <c r="H56" s="131">
        <f>H51</f>
        <v>3</v>
      </c>
      <c r="I56" s="367" t="s">
        <v>115</v>
      </c>
      <c r="J56" s="367"/>
      <c r="K56" s="367"/>
      <c r="L56" s="132"/>
      <c r="M56" s="132" t="s">
        <v>100</v>
      </c>
      <c r="N56" s="141">
        <f>N51+1</f>
        <v>8</v>
      </c>
      <c r="O56" s="367" t="s">
        <v>116</v>
      </c>
      <c r="P56" s="367"/>
      <c r="Q56" s="131"/>
      <c r="R56" s="109" t="s">
        <v>100</v>
      </c>
      <c r="S56" s="355" t="str">
        <f>H56&amp;". / "&amp;E56</f>
        <v>3. / 2</v>
      </c>
      <c r="T56" s="355"/>
      <c r="U56" s="355"/>
      <c r="W56" s="125" t="s">
        <v>218</v>
      </c>
      <c r="Y56" s="125" t="s">
        <v>218</v>
      </c>
      <c r="AA56" s="133"/>
    </row>
    <row r="57" spans="1:27" ht="14.25" customHeight="1" x14ac:dyDescent="0.25">
      <c r="A57" s="112" t="s">
        <v>117</v>
      </c>
      <c r="B57" s="113">
        <v>1</v>
      </c>
      <c r="C57" s="114" t="s">
        <v>163</v>
      </c>
      <c r="D57" s="115" t="s">
        <v>157</v>
      </c>
      <c r="E57" s="115" t="s">
        <v>211</v>
      </c>
      <c r="F57" s="116" t="s">
        <v>226</v>
      </c>
      <c r="G57" s="113">
        <f>G52</f>
        <v>1</v>
      </c>
      <c r="H57" s="114" t="s">
        <v>148</v>
      </c>
      <c r="I57" s="115" t="s">
        <v>223</v>
      </c>
      <c r="J57" s="115" t="s">
        <v>199</v>
      </c>
      <c r="K57" s="116" t="s">
        <v>165</v>
      </c>
      <c r="L57" s="113">
        <f>L52</f>
        <v>1</v>
      </c>
      <c r="M57" s="114" t="s">
        <v>192</v>
      </c>
      <c r="N57" s="115" t="s">
        <v>170</v>
      </c>
      <c r="O57" s="115" t="s">
        <v>186</v>
      </c>
      <c r="P57" s="116" t="s">
        <v>151</v>
      </c>
      <c r="Q57" s="113">
        <f>Q52</f>
        <v>1</v>
      </c>
      <c r="R57" s="114" t="s">
        <v>176</v>
      </c>
      <c r="S57" s="115" t="s">
        <v>185</v>
      </c>
      <c r="T57" s="115" t="s">
        <v>158</v>
      </c>
      <c r="U57" s="116" t="s">
        <v>204</v>
      </c>
      <c r="V57" s="113"/>
      <c r="W57" s="125" t="s">
        <v>219</v>
      </c>
      <c r="X57" s="374">
        <v>6</v>
      </c>
      <c r="Y57" s="125" t="s">
        <v>219</v>
      </c>
      <c r="Z57" s="374">
        <v>8</v>
      </c>
      <c r="AA57" s="120"/>
    </row>
    <row r="58" spans="1:27" ht="14.25" customHeight="1" x14ac:dyDescent="0.25">
      <c r="A58" s="112" t="s">
        <v>117</v>
      </c>
      <c r="B58" s="113">
        <f>B57+1</f>
        <v>2</v>
      </c>
      <c r="C58" s="121" t="s">
        <v>166</v>
      </c>
      <c r="D58" s="122" t="s">
        <v>161</v>
      </c>
      <c r="E58" s="122" t="s">
        <v>208</v>
      </c>
      <c r="F58" s="123" t="s">
        <v>225</v>
      </c>
      <c r="G58" s="113">
        <f>G53</f>
        <v>2</v>
      </c>
      <c r="H58" s="121" t="s">
        <v>152</v>
      </c>
      <c r="I58" s="122" t="s">
        <v>224</v>
      </c>
      <c r="J58" s="122" t="s">
        <v>196</v>
      </c>
      <c r="K58" s="123" t="s">
        <v>162</v>
      </c>
      <c r="L58" s="113">
        <f>L53</f>
        <v>2</v>
      </c>
      <c r="M58" s="121" t="s">
        <v>195</v>
      </c>
      <c r="N58" s="122" t="s">
        <v>173</v>
      </c>
      <c r="O58" s="122" t="s">
        <v>182</v>
      </c>
      <c r="P58" s="123" t="s">
        <v>147</v>
      </c>
      <c r="Q58" s="113">
        <f>Q53</f>
        <v>2</v>
      </c>
      <c r="R58" s="121" t="s">
        <v>180</v>
      </c>
      <c r="S58" s="122" t="s">
        <v>189</v>
      </c>
      <c r="T58" s="122" t="s">
        <v>154</v>
      </c>
      <c r="U58" s="123" t="s">
        <v>207</v>
      </c>
      <c r="V58" s="113"/>
      <c r="W58" s="125" t="s">
        <v>217</v>
      </c>
      <c r="X58" s="374"/>
      <c r="Y58" s="125" t="s">
        <v>217</v>
      </c>
      <c r="Z58" s="374"/>
      <c r="AA58" s="120"/>
    </row>
    <row r="59" spans="1:27" ht="14.25" customHeight="1" x14ac:dyDescent="0.25">
      <c r="A59" s="112" t="s">
        <v>117</v>
      </c>
      <c r="B59" s="113">
        <f>B58+1</f>
        <v>3</v>
      </c>
      <c r="C59" s="121" t="s">
        <v>169</v>
      </c>
      <c r="D59" s="122" t="s">
        <v>149</v>
      </c>
      <c r="E59" s="122" t="s">
        <v>205</v>
      </c>
      <c r="F59" s="123" t="s">
        <v>228</v>
      </c>
      <c r="G59" s="113">
        <f>G54</f>
        <v>3</v>
      </c>
      <c r="H59" s="121" t="s">
        <v>156</v>
      </c>
      <c r="I59" s="122" t="s">
        <v>221</v>
      </c>
      <c r="J59" s="122" t="s">
        <v>193</v>
      </c>
      <c r="K59" s="123" t="s">
        <v>171</v>
      </c>
      <c r="L59" s="113">
        <f>L54</f>
        <v>3</v>
      </c>
      <c r="M59" s="121" t="s">
        <v>198</v>
      </c>
      <c r="N59" s="122" t="s">
        <v>164</v>
      </c>
      <c r="O59" s="122" t="s">
        <v>178</v>
      </c>
      <c r="P59" s="123" t="s">
        <v>159</v>
      </c>
      <c r="Q59" s="113">
        <f>Q54</f>
        <v>3</v>
      </c>
      <c r="R59" s="121" t="s">
        <v>184</v>
      </c>
      <c r="S59" s="122" t="s">
        <v>177</v>
      </c>
      <c r="T59" s="122" t="s">
        <v>150</v>
      </c>
      <c r="U59" s="123" t="s">
        <v>210</v>
      </c>
      <c r="V59" s="113"/>
      <c r="W59" s="125" t="s">
        <v>220</v>
      </c>
      <c r="X59" s="374"/>
      <c r="Y59" s="125" t="s">
        <v>220</v>
      </c>
      <c r="Z59" s="374"/>
      <c r="AA59" s="120"/>
    </row>
    <row r="60" spans="1:27" ht="14.25" customHeight="1" thickBot="1" x14ac:dyDescent="0.3">
      <c r="A60" s="112" t="s">
        <v>117</v>
      </c>
      <c r="B60" s="113">
        <f>B59+1</f>
        <v>4</v>
      </c>
      <c r="C60" s="126" t="s">
        <v>172</v>
      </c>
      <c r="D60" s="127" t="s">
        <v>153</v>
      </c>
      <c r="E60" s="127" t="s">
        <v>202</v>
      </c>
      <c r="F60" s="128" t="s">
        <v>227</v>
      </c>
      <c r="G60" s="113">
        <f>G55</f>
        <v>4</v>
      </c>
      <c r="H60" s="126" t="s">
        <v>160</v>
      </c>
      <c r="I60" s="127" t="s">
        <v>222</v>
      </c>
      <c r="J60" s="127" t="s">
        <v>190</v>
      </c>
      <c r="K60" s="128" t="s">
        <v>168</v>
      </c>
      <c r="L60" s="113">
        <f>L55</f>
        <v>4</v>
      </c>
      <c r="M60" s="126" t="s">
        <v>201</v>
      </c>
      <c r="N60" s="127" t="s">
        <v>167</v>
      </c>
      <c r="O60" s="127" t="s">
        <v>174</v>
      </c>
      <c r="P60" s="128" t="s">
        <v>155</v>
      </c>
      <c r="Q60" s="113">
        <f>Q55</f>
        <v>4</v>
      </c>
      <c r="R60" s="126" t="s">
        <v>188</v>
      </c>
      <c r="S60" s="127" t="s">
        <v>181</v>
      </c>
      <c r="T60" s="127" t="s">
        <v>146</v>
      </c>
      <c r="U60" s="128" t="s">
        <v>213</v>
      </c>
      <c r="V60" s="113"/>
      <c r="W60" s="134"/>
      <c r="X60" s="374"/>
      <c r="Y60" s="120"/>
      <c r="Z60" s="374"/>
      <c r="AA60" s="120"/>
    </row>
    <row r="61" spans="1:27" ht="14.25" customHeight="1" thickBot="1" x14ac:dyDescent="0.3">
      <c r="A61" s="129"/>
      <c r="C61" s="365" t="s">
        <v>113</v>
      </c>
      <c r="D61" s="365"/>
      <c r="E61" s="130">
        <f>E56+1</f>
        <v>3</v>
      </c>
      <c r="F61" s="4" t="s">
        <v>114</v>
      </c>
      <c r="G61" s="113"/>
      <c r="H61" s="131">
        <f>H56</f>
        <v>3</v>
      </c>
      <c r="I61" s="367" t="s">
        <v>115</v>
      </c>
      <c r="J61" s="367"/>
      <c r="K61" s="367"/>
      <c r="L61" s="132"/>
      <c r="M61" s="132" t="s">
        <v>100</v>
      </c>
      <c r="N61" s="141">
        <f>N56+1</f>
        <v>9</v>
      </c>
      <c r="O61" s="367" t="s">
        <v>116</v>
      </c>
      <c r="P61" s="367"/>
      <c r="Q61" s="131"/>
      <c r="R61" s="138" t="s">
        <v>100</v>
      </c>
      <c r="S61" s="373" t="str">
        <f>H61&amp;". / "&amp;E61</f>
        <v>3. / 3</v>
      </c>
      <c r="T61" s="373"/>
      <c r="U61" s="373"/>
      <c r="Y61" s="133"/>
      <c r="AA61" s="133"/>
    </row>
    <row r="62" spans="1:27" ht="14.25" customHeight="1" x14ac:dyDescent="0.3">
      <c r="A62" s="112" t="s">
        <v>117</v>
      </c>
      <c r="B62" s="113">
        <v>1</v>
      </c>
      <c r="C62" s="114" t="s">
        <v>225</v>
      </c>
      <c r="D62" s="115" t="s">
        <v>205</v>
      </c>
      <c r="E62" s="115" t="s">
        <v>157</v>
      </c>
      <c r="F62" s="116" t="s">
        <v>172</v>
      </c>
      <c r="G62" s="113">
        <f>G57</f>
        <v>1</v>
      </c>
      <c r="H62" s="114" t="s">
        <v>162</v>
      </c>
      <c r="I62" s="115" t="s">
        <v>193</v>
      </c>
      <c r="J62" s="115" t="s">
        <v>223</v>
      </c>
      <c r="K62" s="116" t="s">
        <v>160</v>
      </c>
      <c r="L62" s="113">
        <f>L57</f>
        <v>1</v>
      </c>
      <c r="M62" s="114" t="s">
        <v>147</v>
      </c>
      <c r="N62" s="115" t="s">
        <v>178</v>
      </c>
      <c r="O62" s="115" t="s">
        <v>170</v>
      </c>
      <c r="P62" s="116" t="s">
        <v>201</v>
      </c>
      <c r="Q62" s="113">
        <f>Q57</f>
        <v>1</v>
      </c>
      <c r="R62" s="114" t="s">
        <v>207</v>
      </c>
      <c r="S62" s="115" t="s">
        <v>150</v>
      </c>
      <c r="T62" s="115" t="s">
        <v>185</v>
      </c>
      <c r="U62" s="116" t="s">
        <v>188</v>
      </c>
      <c r="V62" s="113"/>
      <c r="W62" s="117"/>
      <c r="Y62" s="124"/>
      <c r="Z62" s="374">
        <v>9</v>
      </c>
      <c r="AA62" s="120"/>
    </row>
    <row r="63" spans="1:27" ht="14.25" customHeight="1" x14ac:dyDescent="0.25">
      <c r="A63" s="112" t="s">
        <v>117</v>
      </c>
      <c r="B63" s="113">
        <f>B62+1</f>
        <v>2</v>
      </c>
      <c r="C63" s="121" t="s">
        <v>226</v>
      </c>
      <c r="D63" s="122" t="s">
        <v>202</v>
      </c>
      <c r="E63" s="122" t="s">
        <v>161</v>
      </c>
      <c r="F63" s="123" t="s">
        <v>169</v>
      </c>
      <c r="G63" s="113">
        <f>G58</f>
        <v>2</v>
      </c>
      <c r="H63" s="121" t="s">
        <v>165</v>
      </c>
      <c r="I63" s="122" t="s">
        <v>190</v>
      </c>
      <c r="J63" s="122" t="s">
        <v>224</v>
      </c>
      <c r="K63" s="123" t="s">
        <v>156</v>
      </c>
      <c r="L63" s="113">
        <f>L58</f>
        <v>2</v>
      </c>
      <c r="M63" s="121" t="s">
        <v>151</v>
      </c>
      <c r="N63" s="122" t="s">
        <v>174</v>
      </c>
      <c r="O63" s="122" t="s">
        <v>173</v>
      </c>
      <c r="P63" s="123" t="s">
        <v>198</v>
      </c>
      <c r="Q63" s="113">
        <f>Q58</f>
        <v>2</v>
      </c>
      <c r="R63" s="121" t="s">
        <v>204</v>
      </c>
      <c r="S63" s="122" t="s">
        <v>146</v>
      </c>
      <c r="T63" s="122" t="s">
        <v>189</v>
      </c>
      <c r="U63" s="123" t="s">
        <v>184</v>
      </c>
      <c r="V63" s="113"/>
      <c r="W63" s="117"/>
      <c r="Y63" s="125"/>
      <c r="Z63" s="374"/>
      <c r="AA63" s="120"/>
    </row>
    <row r="64" spans="1:27" ht="14.25" customHeight="1" x14ac:dyDescent="0.25">
      <c r="A64" s="112" t="s">
        <v>117</v>
      </c>
      <c r="B64" s="113">
        <f>B63+1</f>
        <v>3</v>
      </c>
      <c r="C64" s="121" t="s">
        <v>227</v>
      </c>
      <c r="D64" s="122" t="s">
        <v>211</v>
      </c>
      <c r="E64" s="122" t="s">
        <v>149</v>
      </c>
      <c r="F64" s="123" t="s">
        <v>166</v>
      </c>
      <c r="G64" s="113">
        <f>G59</f>
        <v>3</v>
      </c>
      <c r="H64" s="121" t="s">
        <v>168</v>
      </c>
      <c r="I64" s="122" t="s">
        <v>199</v>
      </c>
      <c r="J64" s="122" t="s">
        <v>221</v>
      </c>
      <c r="K64" s="123" t="s">
        <v>152</v>
      </c>
      <c r="L64" s="113">
        <f>L59</f>
        <v>3</v>
      </c>
      <c r="M64" s="121" t="s">
        <v>155</v>
      </c>
      <c r="N64" s="122" t="s">
        <v>186</v>
      </c>
      <c r="O64" s="122" t="s">
        <v>164</v>
      </c>
      <c r="P64" s="123" t="s">
        <v>195</v>
      </c>
      <c r="Q64" s="113">
        <f>Q59</f>
        <v>3</v>
      </c>
      <c r="R64" s="121" t="s">
        <v>213</v>
      </c>
      <c r="S64" s="122" t="s">
        <v>158</v>
      </c>
      <c r="T64" s="122" t="s">
        <v>177</v>
      </c>
      <c r="U64" s="123" t="s">
        <v>180</v>
      </c>
      <c r="V64" s="113"/>
      <c r="W64" s="117"/>
      <c r="Y64" s="120"/>
      <c r="Z64" s="374"/>
      <c r="AA64" s="120"/>
    </row>
    <row r="65" spans="1:27" ht="14.25" customHeight="1" thickBot="1" x14ac:dyDescent="0.3">
      <c r="A65" s="112" t="s">
        <v>117</v>
      </c>
      <c r="B65" s="113">
        <f>B64+1</f>
        <v>4</v>
      </c>
      <c r="C65" s="126" t="s">
        <v>228</v>
      </c>
      <c r="D65" s="127" t="s">
        <v>208</v>
      </c>
      <c r="E65" s="127" t="s">
        <v>153</v>
      </c>
      <c r="F65" s="128" t="s">
        <v>163</v>
      </c>
      <c r="G65" s="113">
        <f>G60</f>
        <v>4</v>
      </c>
      <c r="H65" s="126" t="s">
        <v>171</v>
      </c>
      <c r="I65" s="127" t="s">
        <v>196</v>
      </c>
      <c r="J65" s="127" t="s">
        <v>222</v>
      </c>
      <c r="K65" s="128" t="s">
        <v>148</v>
      </c>
      <c r="L65" s="113">
        <f>L60</f>
        <v>4</v>
      </c>
      <c r="M65" s="126" t="s">
        <v>159</v>
      </c>
      <c r="N65" s="127" t="s">
        <v>182</v>
      </c>
      <c r="O65" s="127" t="s">
        <v>167</v>
      </c>
      <c r="P65" s="128" t="s">
        <v>192</v>
      </c>
      <c r="Q65" s="113">
        <f>Q60</f>
        <v>4</v>
      </c>
      <c r="R65" s="126" t="s">
        <v>210</v>
      </c>
      <c r="S65" s="127" t="s">
        <v>154</v>
      </c>
      <c r="T65" s="127" t="s">
        <v>181</v>
      </c>
      <c r="U65" s="128" t="s">
        <v>176</v>
      </c>
      <c r="V65" s="113"/>
      <c r="W65" s="117"/>
      <c r="Y65" s="135"/>
      <c r="Z65" s="374"/>
      <c r="AA65" s="120"/>
    </row>
    <row r="66" spans="1:27" ht="14.25" hidden="1" customHeight="1" thickBot="1" x14ac:dyDescent="0.3">
      <c r="A66" s="129"/>
      <c r="C66" s="365"/>
      <c r="D66" s="365"/>
      <c r="E66" s="130"/>
      <c r="G66" s="113"/>
      <c r="H66" s="131"/>
      <c r="I66" s="367"/>
      <c r="J66" s="367"/>
      <c r="K66" s="367"/>
      <c r="L66" s="132"/>
      <c r="M66" s="132"/>
      <c r="N66" s="141"/>
      <c r="O66" s="367"/>
      <c r="P66" s="367"/>
      <c r="Q66" s="131"/>
      <c r="R66" s="109"/>
      <c r="S66" s="355"/>
      <c r="T66" s="355"/>
      <c r="U66" s="355"/>
      <c r="AA66" s="133"/>
    </row>
    <row r="67" spans="1:27" ht="14.25" hidden="1" customHeight="1" x14ac:dyDescent="0.25">
      <c r="A67" s="112"/>
      <c r="B67" s="113"/>
      <c r="C67" s="114"/>
      <c r="D67" s="115"/>
      <c r="E67" s="115"/>
      <c r="F67" s="116"/>
      <c r="G67" s="113"/>
      <c r="H67" s="114"/>
      <c r="I67" s="115"/>
      <c r="J67" s="115"/>
      <c r="K67" s="116"/>
      <c r="L67" s="113"/>
      <c r="M67" s="114"/>
      <c r="N67" s="115"/>
      <c r="O67" s="115"/>
      <c r="P67" s="116"/>
      <c r="Q67" s="113"/>
      <c r="R67" s="114"/>
      <c r="S67" s="115"/>
      <c r="T67" s="115"/>
      <c r="U67" s="116"/>
      <c r="V67" s="113"/>
      <c r="W67" s="117"/>
      <c r="Y67" s="117"/>
      <c r="AA67" s="120"/>
    </row>
    <row r="68" spans="1:27" ht="14.25" hidden="1" customHeight="1" x14ac:dyDescent="0.25">
      <c r="A68" s="112"/>
      <c r="B68" s="113"/>
      <c r="C68" s="121"/>
      <c r="D68" s="122"/>
      <c r="E68" s="122"/>
      <c r="F68" s="123"/>
      <c r="G68" s="113"/>
      <c r="H68" s="121"/>
      <c r="I68" s="122"/>
      <c r="J68" s="122"/>
      <c r="K68" s="123"/>
      <c r="L68" s="113"/>
      <c r="M68" s="121"/>
      <c r="N68" s="122"/>
      <c r="O68" s="122"/>
      <c r="P68" s="123"/>
      <c r="Q68" s="113"/>
      <c r="R68" s="121"/>
      <c r="S68" s="122"/>
      <c r="T68" s="122"/>
      <c r="U68" s="123"/>
      <c r="V68" s="113"/>
      <c r="W68" s="117"/>
      <c r="Y68" s="117"/>
      <c r="AA68" s="120"/>
    </row>
    <row r="69" spans="1:27" ht="14.25" hidden="1" customHeight="1" x14ac:dyDescent="0.25">
      <c r="A69" s="112"/>
      <c r="B69" s="113"/>
      <c r="C69" s="121"/>
      <c r="D69" s="122"/>
      <c r="E69" s="122"/>
      <c r="F69" s="123"/>
      <c r="G69" s="113"/>
      <c r="H69" s="121"/>
      <c r="I69" s="122"/>
      <c r="J69" s="122"/>
      <c r="K69" s="123"/>
      <c r="L69" s="113"/>
      <c r="M69" s="121"/>
      <c r="N69" s="122"/>
      <c r="O69" s="122"/>
      <c r="P69" s="123"/>
      <c r="Q69" s="113"/>
      <c r="R69" s="121"/>
      <c r="S69" s="122"/>
      <c r="T69" s="122"/>
      <c r="U69" s="123"/>
      <c r="V69" s="113"/>
      <c r="W69" s="117"/>
      <c r="Y69" s="117"/>
      <c r="AA69" s="120"/>
    </row>
    <row r="70" spans="1:27" ht="14.25" hidden="1" customHeight="1" thickBot="1" x14ac:dyDescent="0.3">
      <c r="A70" s="112"/>
      <c r="B70" s="113"/>
      <c r="C70" s="126"/>
      <c r="D70" s="127"/>
      <c r="E70" s="127"/>
      <c r="F70" s="128"/>
      <c r="G70" s="113"/>
      <c r="H70" s="126"/>
      <c r="I70" s="127"/>
      <c r="J70" s="127"/>
      <c r="K70" s="128"/>
      <c r="L70" s="113"/>
      <c r="M70" s="126"/>
      <c r="N70" s="127"/>
      <c r="O70" s="127"/>
      <c r="P70" s="128"/>
      <c r="Q70" s="113"/>
      <c r="R70" s="126"/>
      <c r="S70" s="127"/>
      <c r="T70" s="127"/>
      <c r="U70" s="128"/>
      <c r="V70" s="113"/>
      <c r="W70" s="117"/>
      <c r="Y70" s="117"/>
      <c r="AA70" s="120"/>
    </row>
    <row r="71" spans="1:27" s="33" customFormat="1" ht="7.5" customHeight="1" thickBot="1" x14ac:dyDescent="0.3">
      <c r="A71" s="368"/>
      <c r="B71" s="369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70"/>
      <c r="N71" s="370"/>
      <c r="O71" s="370"/>
      <c r="P71" s="370"/>
      <c r="Q71" s="370"/>
      <c r="R71" s="370"/>
      <c r="S71" s="370"/>
      <c r="T71" s="370"/>
      <c r="U71" s="370"/>
      <c r="V71" s="370"/>
      <c r="W71" s="370"/>
      <c r="X71" s="370"/>
      <c r="Y71" s="370"/>
      <c r="Z71" s="370"/>
      <c r="AA71" s="371"/>
    </row>
    <row r="72" spans="1:27" ht="14.25" customHeight="1" thickBot="1" x14ac:dyDescent="0.3">
      <c r="A72" s="104"/>
      <c r="B72" s="105"/>
      <c r="C72" s="357" t="s">
        <v>113</v>
      </c>
      <c r="D72" s="357"/>
      <c r="E72" s="106">
        <v>1</v>
      </c>
      <c r="F72" s="107" t="s">
        <v>114</v>
      </c>
      <c r="G72" s="108"/>
      <c r="H72" s="109">
        <f>H51+1</f>
        <v>4</v>
      </c>
      <c r="I72" s="366" t="s">
        <v>115</v>
      </c>
      <c r="J72" s="366"/>
      <c r="K72" s="366"/>
      <c r="L72" s="110"/>
      <c r="M72" s="110" t="s">
        <v>100</v>
      </c>
      <c r="N72" s="142">
        <v>10</v>
      </c>
      <c r="O72" s="366" t="s">
        <v>116</v>
      </c>
      <c r="P72" s="366"/>
      <c r="Q72" s="109"/>
      <c r="R72" s="109" t="s">
        <v>100</v>
      </c>
      <c r="S72" s="355" t="str">
        <f>H72&amp;". / "&amp;E72</f>
        <v>4. / 1</v>
      </c>
      <c r="T72" s="355"/>
      <c r="U72" s="355"/>
      <c r="V72" s="375" t="str">
        <f>IF($I$3="z","zentraler Spielort!"," ")</f>
        <v xml:space="preserve"> </v>
      </c>
      <c r="W72" s="376"/>
      <c r="X72" s="376"/>
      <c r="Y72" s="376"/>
      <c r="Z72" s="376"/>
      <c r="AA72" s="111"/>
    </row>
    <row r="73" spans="1:27" ht="14.25" customHeight="1" x14ac:dyDescent="0.25">
      <c r="A73" s="112" t="s">
        <v>117</v>
      </c>
      <c r="B73" s="113">
        <v>1</v>
      </c>
      <c r="C73" s="114" t="s">
        <v>159</v>
      </c>
      <c r="D73" s="115" t="s">
        <v>181</v>
      </c>
      <c r="E73" s="115" t="s">
        <v>193</v>
      </c>
      <c r="F73" s="116" t="s">
        <v>172</v>
      </c>
      <c r="G73" s="113">
        <f>G62</f>
        <v>1</v>
      </c>
      <c r="H73" s="114" t="s">
        <v>210</v>
      </c>
      <c r="I73" s="115" t="s">
        <v>167</v>
      </c>
      <c r="J73" s="115" t="s">
        <v>205</v>
      </c>
      <c r="K73" s="116" t="s">
        <v>160</v>
      </c>
      <c r="L73" s="113">
        <f>L62</f>
        <v>1</v>
      </c>
      <c r="M73" s="114" t="s">
        <v>228</v>
      </c>
      <c r="N73" s="115" t="s">
        <v>222</v>
      </c>
      <c r="O73" s="115" t="s">
        <v>150</v>
      </c>
      <c r="P73" s="116" t="s">
        <v>201</v>
      </c>
      <c r="Q73" s="113">
        <f>Q62</f>
        <v>1</v>
      </c>
      <c r="R73" s="114" t="s">
        <v>171</v>
      </c>
      <c r="S73" s="115" t="s">
        <v>153</v>
      </c>
      <c r="T73" s="115" t="s">
        <v>178</v>
      </c>
      <c r="U73" s="116" t="s">
        <v>188</v>
      </c>
      <c r="V73" s="113"/>
      <c r="W73" s="118"/>
      <c r="X73" s="374">
        <v>7</v>
      </c>
      <c r="Y73" s="119"/>
      <c r="Z73" s="374">
        <v>10</v>
      </c>
      <c r="AA73" s="120"/>
    </row>
    <row r="74" spans="1:27" ht="14.25" customHeight="1" x14ac:dyDescent="0.3">
      <c r="A74" s="112" t="s">
        <v>117</v>
      </c>
      <c r="B74" s="113">
        <f>B73+1</f>
        <v>2</v>
      </c>
      <c r="C74" s="121" t="s">
        <v>155</v>
      </c>
      <c r="D74" s="122" t="s">
        <v>177</v>
      </c>
      <c r="E74" s="122" t="s">
        <v>190</v>
      </c>
      <c r="F74" s="123" t="s">
        <v>169</v>
      </c>
      <c r="G74" s="113">
        <f>G63</f>
        <v>2</v>
      </c>
      <c r="H74" s="121" t="s">
        <v>213</v>
      </c>
      <c r="I74" s="122" t="s">
        <v>164</v>
      </c>
      <c r="J74" s="122" t="s">
        <v>202</v>
      </c>
      <c r="K74" s="123" t="s">
        <v>156</v>
      </c>
      <c r="L74" s="113">
        <f>L63</f>
        <v>2</v>
      </c>
      <c r="M74" s="121" t="s">
        <v>227</v>
      </c>
      <c r="N74" s="122" t="s">
        <v>221</v>
      </c>
      <c r="O74" s="122" t="s">
        <v>146</v>
      </c>
      <c r="P74" s="123" t="s">
        <v>198</v>
      </c>
      <c r="Q74" s="113">
        <f>Q63</f>
        <v>2</v>
      </c>
      <c r="R74" s="121" t="s">
        <v>168</v>
      </c>
      <c r="S74" s="122" t="s">
        <v>149</v>
      </c>
      <c r="T74" s="122" t="s">
        <v>174</v>
      </c>
      <c r="U74" s="123" t="s">
        <v>184</v>
      </c>
      <c r="V74" s="113"/>
      <c r="W74" s="124">
        <v>2</v>
      </c>
      <c r="X74" s="374"/>
      <c r="Y74" s="124">
        <v>3</v>
      </c>
      <c r="Z74" s="374"/>
      <c r="AA74" s="120"/>
    </row>
    <row r="75" spans="1:27" ht="14.25" customHeight="1" x14ac:dyDescent="0.25">
      <c r="A75" s="112" t="s">
        <v>117</v>
      </c>
      <c r="B75" s="113">
        <f>B74+1</f>
        <v>3</v>
      </c>
      <c r="C75" s="121" t="s">
        <v>151</v>
      </c>
      <c r="D75" s="122" t="s">
        <v>189</v>
      </c>
      <c r="E75" s="122" t="s">
        <v>199</v>
      </c>
      <c r="F75" s="123" t="s">
        <v>166</v>
      </c>
      <c r="G75" s="113">
        <f>G64</f>
        <v>3</v>
      </c>
      <c r="H75" s="121" t="s">
        <v>204</v>
      </c>
      <c r="I75" s="122" t="s">
        <v>173</v>
      </c>
      <c r="J75" s="122" t="s">
        <v>211</v>
      </c>
      <c r="K75" s="123" t="s">
        <v>152</v>
      </c>
      <c r="L75" s="113">
        <f>L64</f>
        <v>3</v>
      </c>
      <c r="M75" s="121" t="s">
        <v>226</v>
      </c>
      <c r="N75" s="122" t="s">
        <v>224</v>
      </c>
      <c r="O75" s="122" t="s">
        <v>158</v>
      </c>
      <c r="P75" s="123" t="s">
        <v>195</v>
      </c>
      <c r="Q75" s="113">
        <f>Q64</f>
        <v>3</v>
      </c>
      <c r="R75" s="121" t="s">
        <v>165</v>
      </c>
      <c r="S75" s="122" t="s">
        <v>161</v>
      </c>
      <c r="T75" s="122" t="s">
        <v>186</v>
      </c>
      <c r="U75" s="123" t="s">
        <v>180</v>
      </c>
      <c r="V75" s="113"/>
      <c r="W75" s="125" t="s">
        <v>137</v>
      </c>
      <c r="X75" s="374"/>
      <c r="Y75" s="125" t="s">
        <v>137</v>
      </c>
      <c r="Z75" s="374"/>
      <c r="AA75" s="120"/>
    </row>
    <row r="76" spans="1:27" ht="14.25" customHeight="1" thickBot="1" x14ac:dyDescent="0.3">
      <c r="A76" s="112" t="s">
        <v>117</v>
      </c>
      <c r="B76" s="113">
        <f>B75+1</f>
        <v>4</v>
      </c>
      <c r="C76" s="126" t="s">
        <v>147</v>
      </c>
      <c r="D76" s="127" t="s">
        <v>185</v>
      </c>
      <c r="E76" s="127" t="s">
        <v>196</v>
      </c>
      <c r="F76" s="128" t="s">
        <v>163</v>
      </c>
      <c r="G76" s="113">
        <f>G65</f>
        <v>4</v>
      </c>
      <c r="H76" s="126" t="s">
        <v>207</v>
      </c>
      <c r="I76" s="127" t="s">
        <v>170</v>
      </c>
      <c r="J76" s="127" t="s">
        <v>208</v>
      </c>
      <c r="K76" s="128" t="s">
        <v>148</v>
      </c>
      <c r="L76" s="113">
        <f>L65</f>
        <v>4</v>
      </c>
      <c r="M76" s="126" t="s">
        <v>225</v>
      </c>
      <c r="N76" s="127" t="s">
        <v>223</v>
      </c>
      <c r="O76" s="127" t="s">
        <v>154</v>
      </c>
      <c r="P76" s="128" t="s">
        <v>192</v>
      </c>
      <c r="Q76" s="113">
        <f>Q65</f>
        <v>4</v>
      </c>
      <c r="R76" s="126" t="s">
        <v>162</v>
      </c>
      <c r="S76" s="127" t="s">
        <v>157</v>
      </c>
      <c r="T76" s="127" t="s">
        <v>182</v>
      </c>
      <c r="U76" s="128" t="s">
        <v>176</v>
      </c>
      <c r="V76" s="113"/>
      <c r="W76" s="125" t="s">
        <v>217</v>
      </c>
      <c r="X76" s="374"/>
      <c r="Y76" s="125" t="s">
        <v>217</v>
      </c>
      <c r="Z76" s="374"/>
      <c r="AA76" s="120"/>
    </row>
    <row r="77" spans="1:27" ht="14.25" customHeight="1" thickBot="1" x14ac:dyDescent="0.3">
      <c r="A77" s="129"/>
      <c r="C77" s="365" t="s">
        <v>113</v>
      </c>
      <c r="D77" s="365"/>
      <c r="E77" s="130">
        <f>E72+1</f>
        <v>2</v>
      </c>
      <c r="F77" s="4" t="s">
        <v>114</v>
      </c>
      <c r="G77" s="113"/>
      <c r="H77" s="131">
        <f>H72</f>
        <v>4</v>
      </c>
      <c r="I77" s="367" t="s">
        <v>115</v>
      </c>
      <c r="J77" s="367"/>
      <c r="K77" s="367"/>
      <c r="L77" s="132"/>
      <c r="M77" s="132" t="s">
        <v>100</v>
      </c>
      <c r="N77" s="141">
        <f>N72+1</f>
        <v>11</v>
      </c>
      <c r="O77" s="367" t="s">
        <v>116</v>
      </c>
      <c r="P77" s="367"/>
      <c r="Q77" s="131"/>
      <c r="R77" s="109" t="s">
        <v>100</v>
      </c>
      <c r="S77" s="355" t="str">
        <f>H77&amp;". / "&amp;E77</f>
        <v>4. / 2</v>
      </c>
      <c r="T77" s="355"/>
      <c r="U77" s="355"/>
      <c r="W77" s="125" t="s">
        <v>218</v>
      </c>
      <c r="Y77" s="125" t="s">
        <v>218</v>
      </c>
      <c r="AA77" s="133"/>
    </row>
    <row r="78" spans="1:27" ht="14.25" customHeight="1" x14ac:dyDescent="0.25">
      <c r="A78" s="112" t="s">
        <v>117</v>
      </c>
      <c r="B78" s="113">
        <v>1</v>
      </c>
      <c r="C78" s="114" t="s">
        <v>189</v>
      </c>
      <c r="D78" s="115" t="s">
        <v>159</v>
      </c>
      <c r="E78" s="115" t="s">
        <v>169</v>
      </c>
      <c r="F78" s="116" t="s">
        <v>196</v>
      </c>
      <c r="G78" s="113">
        <f>G73</f>
        <v>1</v>
      </c>
      <c r="H78" s="114" t="s">
        <v>173</v>
      </c>
      <c r="I78" s="115" t="s">
        <v>210</v>
      </c>
      <c r="J78" s="115" t="s">
        <v>156</v>
      </c>
      <c r="K78" s="116" t="s">
        <v>208</v>
      </c>
      <c r="L78" s="113">
        <f>L73</f>
        <v>1</v>
      </c>
      <c r="M78" s="114" t="s">
        <v>224</v>
      </c>
      <c r="N78" s="115" t="s">
        <v>228</v>
      </c>
      <c r="O78" s="115" t="s">
        <v>198</v>
      </c>
      <c r="P78" s="116" t="s">
        <v>154</v>
      </c>
      <c r="Q78" s="113">
        <f>Q73</f>
        <v>1</v>
      </c>
      <c r="R78" s="114" t="s">
        <v>161</v>
      </c>
      <c r="S78" s="115" t="s">
        <v>171</v>
      </c>
      <c r="T78" s="115" t="s">
        <v>184</v>
      </c>
      <c r="U78" s="116" t="s">
        <v>182</v>
      </c>
      <c r="V78" s="113"/>
      <c r="W78" s="125" t="s">
        <v>219</v>
      </c>
      <c r="X78" s="374">
        <v>8</v>
      </c>
      <c r="Y78" s="125" t="s">
        <v>219</v>
      </c>
      <c r="Z78" s="374">
        <v>11</v>
      </c>
      <c r="AA78" s="120"/>
    </row>
    <row r="79" spans="1:27" ht="14.25" customHeight="1" x14ac:dyDescent="0.25">
      <c r="A79" s="112" t="s">
        <v>117</v>
      </c>
      <c r="B79" s="113">
        <f>B78+1</f>
        <v>2</v>
      </c>
      <c r="C79" s="121" t="s">
        <v>185</v>
      </c>
      <c r="D79" s="122" t="s">
        <v>155</v>
      </c>
      <c r="E79" s="122" t="s">
        <v>172</v>
      </c>
      <c r="F79" s="123" t="s">
        <v>199</v>
      </c>
      <c r="G79" s="113">
        <f>G74</f>
        <v>2</v>
      </c>
      <c r="H79" s="121" t="s">
        <v>170</v>
      </c>
      <c r="I79" s="122" t="s">
        <v>213</v>
      </c>
      <c r="J79" s="122" t="s">
        <v>160</v>
      </c>
      <c r="K79" s="123" t="s">
        <v>211</v>
      </c>
      <c r="L79" s="113">
        <f>L74</f>
        <v>2</v>
      </c>
      <c r="M79" s="121" t="s">
        <v>223</v>
      </c>
      <c r="N79" s="122" t="s">
        <v>227</v>
      </c>
      <c r="O79" s="122" t="s">
        <v>201</v>
      </c>
      <c r="P79" s="123" t="s">
        <v>158</v>
      </c>
      <c r="Q79" s="113">
        <f>Q74</f>
        <v>2</v>
      </c>
      <c r="R79" s="121" t="s">
        <v>157</v>
      </c>
      <c r="S79" s="122" t="s">
        <v>168</v>
      </c>
      <c r="T79" s="122" t="s">
        <v>188</v>
      </c>
      <c r="U79" s="123" t="s">
        <v>186</v>
      </c>
      <c r="V79" s="113"/>
      <c r="W79" s="125" t="s">
        <v>217</v>
      </c>
      <c r="X79" s="374"/>
      <c r="Y79" s="125" t="s">
        <v>217</v>
      </c>
      <c r="Z79" s="374"/>
      <c r="AA79" s="120"/>
    </row>
    <row r="80" spans="1:27" ht="14.25" customHeight="1" x14ac:dyDescent="0.25">
      <c r="A80" s="112" t="s">
        <v>117</v>
      </c>
      <c r="B80" s="113">
        <f>B79+1</f>
        <v>3</v>
      </c>
      <c r="C80" s="121" t="s">
        <v>181</v>
      </c>
      <c r="D80" s="122" t="s">
        <v>151</v>
      </c>
      <c r="E80" s="122" t="s">
        <v>163</v>
      </c>
      <c r="F80" s="123" t="s">
        <v>190</v>
      </c>
      <c r="G80" s="113">
        <f>G75</f>
        <v>3</v>
      </c>
      <c r="H80" s="121" t="s">
        <v>167</v>
      </c>
      <c r="I80" s="122" t="s">
        <v>204</v>
      </c>
      <c r="J80" s="122" t="s">
        <v>148</v>
      </c>
      <c r="K80" s="123" t="s">
        <v>202</v>
      </c>
      <c r="L80" s="113">
        <f>L75</f>
        <v>3</v>
      </c>
      <c r="M80" s="121" t="s">
        <v>222</v>
      </c>
      <c r="N80" s="122" t="s">
        <v>226</v>
      </c>
      <c r="O80" s="122" t="s">
        <v>192</v>
      </c>
      <c r="P80" s="123" t="s">
        <v>146</v>
      </c>
      <c r="Q80" s="113">
        <f>Q75</f>
        <v>3</v>
      </c>
      <c r="R80" s="121" t="s">
        <v>153</v>
      </c>
      <c r="S80" s="122" t="s">
        <v>165</v>
      </c>
      <c r="T80" s="122" t="s">
        <v>176</v>
      </c>
      <c r="U80" s="123" t="s">
        <v>174</v>
      </c>
      <c r="V80" s="113"/>
      <c r="W80" s="125" t="s">
        <v>220</v>
      </c>
      <c r="X80" s="374"/>
      <c r="Y80" s="125" t="s">
        <v>220</v>
      </c>
      <c r="Z80" s="374"/>
      <c r="AA80" s="120"/>
    </row>
    <row r="81" spans="1:27" ht="14.25" customHeight="1" thickBot="1" x14ac:dyDescent="0.3">
      <c r="A81" s="112" t="s">
        <v>117</v>
      </c>
      <c r="B81" s="113">
        <f>B80+1</f>
        <v>4</v>
      </c>
      <c r="C81" s="126" t="s">
        <v>177</v>
      </c>
      <c r="D81" s="127" t="s">
        <v>147</v>
      </c>
      <c r="E81" s="127" t="s">
        <v>166</v>
      </c>
      <c r="F81" s="128" t="s">
        <v>193</v>
      </c>
      <c r="G81" s="113">
        <f>G76</f>
        <v>4</v>
      </c>
      <c r="H81" s="126" t="s">
        <v>164</v>
      </c>
      <c r="I81" s="127" t="s">
        <v>207</v>
      </c>
      <c r="J81" s="127" t="s">
        <v>152</v>
      </c>
      <c r="K81" s="128" t="s">
        <v>205</v>
      </c>
      <c r="L81" s="113">
        <f>L76</f>
        <v>4</v>
      </c>
      <c r="M81" s="126" t="s">
        <v>221</v>
      </c>
      <c r="N81" s="127" t="s">
        <v>225</v>
      </c>
      <c r="O81" s="127" t="s">
        <v>195</v>
      </c>
      <c r="P81" s="128" t="s">
        <v>150</v>
      </c>
      <c r="Q81" s="113">
        <f>Q76</f>
        <v>4</v>
      </c>
      <c r="R81" s="126" t="s">
        <v>149</v>
      </c>
      <c r="S81" s="127" t="s">
        <v>162</v>
      </c>
      <c r="T81" s="127" t="s">
        <v>180</v>
      </c>
      <c r="U81" s="128" t="s">
        <v>178</v>
      </c>
      <c r="V81" s="113"/>
      <c r="W81" s="134"/>
      <c r="X81" s="374"/>
      <c r="Y81" s="120"/>
      <c r="Z81" s="374"/>
      <c r="AA81" s="120"/>
    </row>
    <row r="82" spans="1:27" ht="14.25" customHeight="1" thickBot="1" x14ac:dyDescent="0.3">
      <c r="A82" s="129"/>
      <c r="C82" s="365" t="s">
        <v>113</v>
      </c>
      <c r="D82" s="365"/>
      <c r="E82" s="130">
        <f>E77+1</f>
        <v>3</v>
      </c>
      <c r="F82" s="4" t="s">
        <v>114</v>
      </c>
      <c r="G82" s="113"/>
      <c r="H82" s="131">
        <f>H77</f>
        <v>4</v>
      </c>
      <c r="I82" s="367" t="s">
        <v>115</v>
      </c>
      <c r="J82" s="367"/>
      <c r="K82" s="367"/>
      <c r="L82" s="132"/>
      <c r="M82" s="132" t="s">
        <v>100</v>
      </c>
      <c r="N82" s="141">
        <f>N77+1</f>
        <v>12</v>
      </c>
      <c r="O82" s="367" t="s">
        <v>116</v>
      </c>
      <c r="P82" s="367"/>
      <c r="Q82" s="131"/>
      <c r="R82" s="109" t="s">
        <v>100</v>
      </c>
      <c r="S82" s="355" t="str">
        <f>H82&amp;". / "&amp;E82</f>
        <v>4. / 3</v>
      </c>
      <c r="T82" s="355"/>
      <c r="U82" s="355"/>
      <c r="Y82" s="133"/>
      <c r="AA82" s="133"/>
    </row>
    <row r="83" spans="1:27" ht="14.25" customHeight="1" x14ac:dyDescent="0.25">
      <c r="A83" s="112" t="s">
        <v>117</v>
      </c>
      <c r="B83" s="113">
        <v>1</v>
      </c>
      <c r="C83" s="114" t="s">
        <v>199</v>
      </c>
      <c r="D83" s="115" t="s">
        <v>163</v>
      </c>
      <c r="E83" s="115" t="s">
        <v>159</v>
      </c>
      <c r="F83" s="116" t="s">
        <v>177</v>
      </c>
      <c r="G83" s="113">
        <f>G78</f>
        <v>1</v>
      </c>
      <c r="H83" s="114" t="s">
        <v>211</v>
      </c>
      <c r="I83" s="115" t="s">
        <v>148</v>
      </c>
      <c r="J83" s="115" t="s">
        <v>210</v>
      </c>
      <c r="K83" s="116" t="s">
        <v>164</v>
      </c>
      <c r="L83" s="113">
        <f>L78</f>
        <v>1</v>
      </c>
      <c r="M83" s="114" t="s">
        <v>158</v>
      </c>
      <c r="N83" s="115" t="s">
        <v>192</v>
      </c>
      <c r="O83" s="115" t="s">
        <v>228</v>
      </c>
      <c r="P83" s="116" t="s">
        <v>221</v>
      </c>
      <c r="Q83" s="113">
        <f>Q78</f>
        <v>1</v>
      </c>
      <c r="R83" s="114" t="s">
        <v>186</v>
      </c>
      <c r="S83" s="115" t="s">
        <v>176</v>
      </c>
      <c r="T83" s="115" t="s">
        <v>171</v>
      </c>
      <c r="U83" s="116" t="s">
        <v>149</v>
      </c>
      <c r="V83" s="113"/>
      <c r="W83" s="117"/>
      <c r="Y83" s="120"/>
      <c r="Z83" s="374">
        <v>12</v>
      </c>
      <c r="AA83" s="120"/>
    </row>
    <row r="84" spans="1:27" ht="14.25" customHeight="1" x14ac:dyDescent="0.25">
      <c r="A84" s="112" t="s">
        <v>117</v>
      </c>
      <c r="B84" s="113">
        <f>B83+1</f>
        <v>2</v>
      </c>
      <c r="C84" s="121" t="s">
        <v>196</v>
      </c>
      <c r="D84" s="122" t="s">
        <v>166</v>
      </c>
      <c r="E84" s="122" t="s">
        <v>155</v>
      </c>
      <c r="F84" s="123" t="s">
        <v>181</v>
      </c>
      <c r="G84" s="113">
        <f>G79</f>
        <v>2</v>
      </c>
      <c r="H84" s="121" t="s">
        <v>208</v>
      </c>
      <c r="I84" s="122" t="s">
        <v>152</v>
      </c>
      <c r="J84" s="122" t="s">
        <v>213</v>
      </c>
      <c r="K84" s="123" t="s">
        <v>167</v>
      </c>
      <c r="L84" s="113">
        <f>L79</f>
        <v>2</v>
      </c>
      <c r="M84" s="121" t="s">
        <v>154</v>
      </c>
      <c r="N84" s="122" t="s">
        <v>195</v>
      </c>
      <c r="O84" s="122" t="s">
        <v>227</v>
      </c>
      <c r="P84" s="123" t="s">
        <v>222</v>
      </c>
      <c r="Q84" s="113">
        <f>Q79</f>
        <v>2</v>
      </c>
      <c r="R84" s="121" t="s">
        <v>182</v>
      </c>
      <c r="S84" s="122" t="s">
        <v>180</v>
      </c>
      <c r="T84" s="122" t="s">
        <v>168</v>
      </c>
      <c r="U84" s="123" t="s">
        <v>153</v>
      </c>
      <c r="V84" s="113"/>
      <c r="W84" s="117"/>
      <c r="Y84" s="120"/>
      <c r="Z84" s="374"/>
      <c r="AA84" s="120"/>
    </row>
    <row r="85" spans="1:27" ht="14.25" customHeight="1" x14ac:dyDescent="0.25">
      <c r="A85" s="112" t="s">
        <v>117</v>
      </c>
      <c r="B85" s="113">
        <f>B84+1</f>
        <v>3</v>
      </c>
      <c r="C85" s="121" t="s">
        <v>193</v>
      </c>
      <c r="D85" s="122" t="s">
        <v>169</v>
      </c>
      <c r="E85" s="122" t="s">
        <v>151</v>
      </c>
      <c r="F85" s="123" t="s">
        <v>185</v>
      </c>
      <c r="G85" s="113">
        <f>G80</f>
        <v>3</v>
      </c>
      <c r="H85" s="121" t="s">
        <v>205</v>
      </c>
      <c r="I85" s="122" t="s">
        <v>156</v>
      </c>
      <c r="J85" s="122" t="s">
        <v>204</v>
      </c>
      <c r="K85" s="123" t="s">
        <v>170</v>
      </c>
      <c r="L85" s="113">
        <f>L80</f>
        <v>3</v>
      </c>
      <c r="M85" s="121" t="s">
        <v>150</v>
      </c>
      <c r="N85" s="122" t="s">
        <v>198</v>
      </c>
      <c r="O85" s="122" t="s">
        <v>226</v>
      </c>
      <c r="P85" s="123" t="s">
        <v>223</v>
      </c>
      <c r="Q85" s="113">
        <f>Q80</f>
        <v>3</v>
      </c>
      <c r="R85" s="121" t="s">
        <v>178</v>
      </c>
      <c r="S85" s="122" t="s">
        <v>184</v>
      </c>
      <c r="T85" s="122" t="s">
        <v>165</v>
      </c>
      <c r="U85" s="123" t="s">
        <v>157</v>
      </c>
      <c r="V85" s="113"/>
      <c r="W85" s="117"/>
      <c r="Y85" s="120"/>
      <c r="Z85" s="374"/>
      <c r="AA85" s="120"/>
    </row>
    <row r="86" spans="1:27" ht="14.25" customHeight="1" thickBot="1" x14ac:dyDescent="0.3">
      <c r="A86" s="112" t="s">
        <v>117</v>
      </c>
      <c r="B86" s="113">
        <f>B85+1</f>
        <v>4</v>
      </c>
      <c r="C86" s="126" t="s">
        <v>190</v>
      </c>
      <c r="D86" s="127" t="s">
        <v>172</v>
      </c>
      <c r="E86" s="127" t="s">
        <v>147</v>
      </c>
      <c r="F86" s="128" t="s">
        <v>189</v>
      </c>
      <c r="G86" s="113">
        <f>G81</f>
        <v>4</v>
      </c>
      <c r="H86" s="126" t="s">
        <v>202</v>
      </c>
      <c r="I86" s="127" t="s">
        <v>160</v>
      </c>
      <c r="J86" s="127" t="s">
        <v>207</v>
      </c>
      <c r="K86" s="128" t="s">
        <v>173</v>
      </c>
      <c r="L86" s="113">
        <f>L81</f>
        <v>4</v>
      </c>
      <c r="M86" s="126" t="s">
        <v>146</v>
      </c>
      <c r="N86" s="127" t="s">
        <v>201</v>
      </c>
      <c r="O86" s="127" t="s">
        <v>225</v>
      </c>
      <c r="P86" s="128" t="s">
        <v>224</v>
      </c>
      <c r="Q86" s="113">
        <f>Q81</f>
        <v>4</v>
      </c>
      <c r="R86" s="126" t="s">
        <v>174</v>
      </c>
      <c r="S86" s="127" t="s">
        <v>188</v>
      </c>
      <c r="T86" s="127" t="s">
        <v>162</v>
      </c>
      <c r="U86" s="128" t="s">
        <v>161</v>
      </c>
      <c r="V86" s="113"/>
      <c r="W86" s="117"/>
      <c r="Y86" s="135"/>
      <c r="Z86" s="374"/>
      <c r="AA86" s="120"/>
    </row>
    <row r="87" spans="1:27" ht="14.25" hidden="1" customHeight="1" thickBot="1" x14ac:dyDescent="0.3">
      <c r="A87" s="129"/>
      <c r="C87" s="357"/>
      <c r="D87" s="357"/>
      <c r="E87" s="106"/>
      <c r="G87" s="113"/>
      <c r="H87" s="131"/>
      <c r="I87" s="367"/>
      <c r="J87" s="367"/>
      <c r="K87" s="367"/>
      <c r="L87" s="132"/>
      <c r="M87" s="132"/>
      <c r="N87" s="141"/>
      <c r="O87" s="367"/>
      <c r="P87" s="367"/>
      <c r="Q87" s="131"/>
      <c r="R87" s="109"/>
      <c r="S87" s="355"/>
      <c r="T87" s="355"/>
      <c r="U87" s="355"/>
      <c r="AA87" s="133"/>
    </row>
    <row r="88" spans="1:27" ht="14.25" hidden="1" customHeight="1" x14ac:dyDescent="0.25">
      <c r="A88" s="112"/>
      <c r="B88" s="113"/>
      <c r="C88" s="114"/>
      <c r="D88" s="115"/>
      <c r="E88" s="115"/>
      <c r="F88" s="116"/>
      <c r="G88" s="113"/>
      <c r="H88" s="114"/>
      <c r="I88" s="115"/>
      <c r="J88" s="115"/>
      <c r="K88" s="116"/>
      <c r="L88" s="113"/>
      <c r="M88" s="114"/>
      <c r="N88" s="115"/>
      <c r="O88" s="115"/>
      <c r="P88" s="116"/>
      <c r="Q88" s="113"/>
      <c r="R88" s="114"/>
      <c r="S88" s="115"/>
      <c r="T88" s="115"/>
      <c r="U88" s="116"/>
      <c r="V88" s="113"/>
      <c r="W88" s="117"/>
      <c r="Y88" s="117"/>
      <c r="AA88" s="120"/>
    </row>
    <row r="89" spans="1:27" ht="14.25" hidden="1" customHeight="1" x14ac:dyDescent="0.25">
      <c r="A89" s="112"/>
      <c r="B89" s="113"/>
      <c r="C89" s="121"/>
      <c r="D89" s="122"/>
      <c r="E89" s="122"/>
      <c r="F89" s="123"/>
      <c r="G89" s="113"/>
      <c r="H89" s="121"/>
      <c r="I89" s="122"/>
      <c r="J89" s="122"/>
      <c r="K89" s="123"/>
      <c r="L89" s="113"/>
      <c r="M89" s="121"/>
      <c r="N89" s="122"/>
      <c r="O89" s="122"/>
      <c r="P89" s="123"/>
      <c r="Q89" s="113"/>
      <c r="R89" s="121"/>
      <c r="S89" s="122"/>
      <c r="T89" s="122"/>
      <c r="U89" s="123"/>
      <c r="V89" s="113"/>
      <c r="W89" s="117"/>
      <c r="Y89" s="117"/>
      <c r="AA89" s="120"/>
    </row>
    <row r="90" spans="1:27" ht="14.25" hidden="1" customHeight="1" x14ac:dyDescent="0.25">
      <c r="A90" s="112"/>
      <c r="B90" s="113"/>
      <c r="C90" s="121"/>
      <c r="D90" s="122"/>
      <c r="E90" s="122"/>
      <c r="F90" s="123"/>
      <c r="G90" s="113"/>
      <c r="H90" s="121"/>
      <c r="I90" s="122"/>
      <c r="J90" s="122"/>
      <c r="K90" s="123"/>
      <c r="L90" s="113"/>
      <c r="M90" s="121"/>
      <c r="N90" s="122"/>
      <c r="O90" s="122"/>
      <c r="P90" s="123"/>
      <c r="Q90" s="113"/>
      <c r="R90" s="121"/>
      <c r="S90" s="122"/>
      <c r="T90" s="122"/>
      <c r="U90" s="123"/>
      <c r="V90" s="113"/>
      <c r="W90" s="117"/>
      <c r="Y90" s="117"/>
      <c r="AA90" s="120"/>
    </row>
    <row r="91" spans="1:27" ht="14.25" hidden="1" customHeight="1" thickBot="1" x14ac:dyDescent="0.3">
      <c r="A91" s="112"/>
      <c r="B91" s="113"/>
      <c r="C91" s="126"/>
      <c r="D91" s="127"/>
      <c r="E91" s="127"/>
      <c r="F91" s="128"/>
      <c r="G91" s="113"/>
      <c r="H91" s="126"/>
      <c r="I91" s="127"/>
      <c r="J91" s="127"/>
      <c r="K91" s="128"/>
      <c r="L91" s="113"/>
      <c r="M91" s="126"/>
      <c r="N91" s="127"/>
      <c r="O91" s="127"/>
      <c r="P91" s="128"/>
      <c r="Q91" s="113"/>
      <c r="R91" s="126"/>
      <c r="S91" s="127"/>
      <c r="T91" s="127"/>
      <c r="U91" s="128"/>
      <c r="V91" s="113"/>
      <c r="W91" s="117"/>
      <c r="Y91" s="117"/>
      <c r="AA91" s="120"/>
    </row>
    <row r="92" spans="1:27" s="33" customFormat="1" ht="7.5" customHeight="1" thickBot="1" x14ac:dyDescent="0.3">
      <c r="A92" s="368"/>
      <c r="B92" s="369"/>
      <c r="C92" s="369"/>
      <c r="D92" s="369"/>
      <c r="E92" s="369"/>
      <c r="F92" s="369"/>
      <c r="G92" s="369"/>
      <c r="H92" s="369"/>
      <c r="I92" s="369"/>
      <c r="J92" s="369"/>
      <c r="K92" s="369"/>
      <c r="L92" s="369"/>
      <c r="M92" s="370"/>
      <c r="N92" s="370"/>
      <c r="O92" s="370"/>
      <c r="P92" s="370"/>
      <c r="Q92" s="370"/>
      <c r="R92" s="370"/>
      <c r="S92" s="370"/>
      <c r="T92" s="370"/>
      <c r="U92" s="370"/>
      <c r="V92" s="370"/>
      <c r="W92" s="370"/>
      <c r="X92" s="370"/>
      <c r="Y92" s="370"/>
      <c r="Z92" s="370"/>
      <c r="AA92" s="371"/>
    </row>
    <row r="93" spans="1:27" ht="14.25" customHeight="1" thickBot="1" x14ac:dyDescent="0.3">
      <c r="A93" s="104"/>
      <c r="B93" s="105"/>
      <c r="C93" s="357" t="s">
        <v>113</v>
      </c>
      <c r="D93" s="357"/>
      <c r="E93" s="106">
        <v>1</v>
      </c>
      <c r="F93" s="107" t="s">
        <v>114</v>
      </c>
      <c r="G93" s="108"/>
      <c r="H93" s="109">
        <f>H82+1</f>
        <v>5</v>
      </c>
      <c r="I93" s="366" t="s">
        <v>115</v>
      </c>
      <c r="J93" s="366"/>
      <c r="K93" s="366"/>
      <c r="L93" s="110"/>
      <c r="M93" s="110" t="s">
        <v>100</v>
      </c>
      <c r="N93" s="142">
        <v>13</v>
      </c>
      <c r="O93" s="366" t="s">
        <v>116</v>
      </c>
      <c r="P93" s="366"/>
      <c r="Q93" s="109"/>
      <c r="R93" s="109" t="s">
        <v>100</v>
      </c>
      <c r="S93" s="355" t="str">
        <f>H93&amp;". / "&amp;E93</f>
        <v>5. / 1</v>
      </c>
      <c r="T93" s="355"/>
      <c r="U93" s="355"/>
      <c r="V93" s="375" t="s">
        <v>234</v>
      </c>
      <c r="W93" s="376"/>
      <c r="X93" s="376"/>
      <c r="Y93" s="376"/>
      <c r="Z93" s="376"/>
      <c r="AA93" s="111"/>
    </row>
    <row r="94" spans="1:27" ht="14.25" customHeight="1" x14ac:dyDescent="0.25">
      <c r="A94" s="112" t="s">
        <v>117</v>
      </c>
      <c r="B94" s="113">
        <v>1</v>
      </c>
      <c r="C94" s="114" t="s">
        <v>146</v>
      </c>
      <c r="D94" s="115" t="s">
        <v>211</v>
      </c>
      <c r="E94" s="115" t="s">
        <v>178</v>
      </c>
      <c r="F94" s="116" t="s">
        <v>196</v>
      </c>
      <c r="G94" s="113">
        <f>B94+4</f>
        <v>5</v>
      </c>
      <c r="H94" s="114" t="s">
        <v>152</v>
      </c>
      <c r="I94" s="115" t="s">
        <v>198</v>
      </c>
      <c r="J94" s="115" t="s">
        <v>163</v>
      </c>
      <c r="K94" s="116" t="s">
        <v>188</v>
      </c>
      <c r="L94" s="113">
        <f>G94+4</f>
        <v>9</v>
      </c>
      <c r="M94" s="114" t="s">
        <v>157</v>
      </c>
      <c r="N94" s="115" t="s">
        <v>181</v>
      </c>
      <c r="O94" s="115" t="s">
        <v>224</v>
      </c>
      <c r="P94" s="116" t="s">
        <v>164</v>
      </c>
      <c r="Q94" s="113">
        <f>L94+4</f>
        <v>13</v>
      </c>
      <c r="R94" s="114" t="s">
        <v>159</v>
      </c>
      <c r="S94" s="115" t="s">
        <v>162</v>
      </c>
      <c r="T94" s="115" t="s">
        <v>213</v>
      </c>
      <c r="U94" s="116" t="s">
        <v>226</v>
      </c>
      <c r="V94" s="113"/>
      <c r="W94" s="118"/>
      <c r="X94" s="374">
        <v>9</v>
      </c>
      <c r="Y94" s="118"/>
      <c r="Z94" s="374">
        <v>13</v>
      </c>
      <c r="AA94" s="120"/>
    </row>
    <row r="95" spans="1:27" ht="14.25" customHeight="1" x14ac:dyDescent="0.3">
      <c r="A95" s="112" t="s">
        <v>117</v>
      </c>
      <c r="B95" s="113">
        <f>B94+1</f>
        <v>2</v>
      </c>
      <c r="C95" s="121" t="s">
        <v>150</v>
      </c>
      <c r="D95" s="122" t="s">
        <v>208</v>
      </c>
      <c r="E95" s="122" t="s">
        <v>174</v>
      </c>
      <c r="F95" s="123" t="s">
        <v>199</v>
      </c>
      <c r="G95" s="113">
        <f>B95+4</f>
        <v>6</v>
      </c>
      <c r="H95" s="121" t="s">
        <v>148</v>
      </c>
      <c r="I95" s="122" t="s">
        <v>201</v>
      </c>
      <c r="J95" s="122" t="s">
        <v>166</v>
      </c>
      <c r="K95" s="123" t="s">
        <v>184</v>
      </c>
      <c r="L95" s="113">
        <f>G95+4</f>
        <v>10</v>
      </c>
      <c r="M95" s="121" t="s">
        <v>161</v>
      </c>
      <c r="N95" s="122" t="s">
        <v>177</v>
      </c>
      <c r="O95" s="122" t="s">
        <v>223</v>
      </c>
      <c r="P95" s="123" t="s">
        <v>167</v>
      </c>
      <c r="Q95" s="113">
        <f>L95+4</f>
        <v>14</v>
      </c>
      <c r="R95" s="121" t="s">
        <v>155</v>
      </c>
      <c r="S95" s="122" t="s">
        <v>165</v>
      </c>
      <c r="T95" s="122" t="s">
        <v>210</v>
      </c>
      <c r="U95" s="123" t="s">
        <v>225</v>
      </c>
      <c r="V95" s="113"/>
      <c r="W95" s="124">
        <v>2</v>
      </c>
      <c r="X95" s="374"/>
      <c r="Y95" s="124">
        <v>3</v>
      </c>
      <c r="Z95" s="374"/>
      <c r="AA95" s="120"/>
    </row>
    <row r="96" spans="1:27" ht="14.25" customHeight="1" x14ac:dyDescent="0.25">
      <c r="A96" s="112" t="s">
        <v>117</v>
      </c>
      <c r="B96" s="113">
        <f>B95+1</f>
        <v>3</v>
      </c>
      <c r="C96" s="121" t="s">
        <v>154</v>
      </c>
      <c r="D96" s="122" t="s">
        <v>205</v>
      </c>
      <c r="E96" s="122" t="s">
        <v>186</v>
      </c>
      <c r="F96" s="123" t="s">
        <v>190</v>
      </c>
      <c r="G96" s="113">
        <f>B96+4</f>
        <v>7</v>
      </c>
      <c r="H96" s="121" t="s">
        <v>160</v>
      </c>
      <c r="I96" s="122" t="s">
        <v>192</v>
      </c>
      <c r="J96" s="122" t="s">
        <v>169</v>
      </c>
      <c r="K96" s="123" t="s">
        <v>180</v>
      </c>
      <c r="L96" s="113">
        <f>G96+4</f>
        <v>11</v>
      </c>
      <c r="M96" s="121" t="s">
        <v>149</v>
      </c>
      <c r="N96" s="122" t="s">
        <v>189</v>
      </c>
      <c r="O96" s="122" t="s">
        <v>222</v>
      </c>
      <c r="P96" s="123" t="s">
        <v>170</v>
      </c>
      <c r="Q96" s="113">
        <f>L96+4</f>
        <v>15</v>
      </c>
      <c r="R96" s="121" t="s">
        <v>151</v>
      </c>
      <c r="S96" s="122" t="s">
        <v>168</v>
      </c>
      <c r="T96" s="122" t="s">
        <v>207</v>
      </c>
      <c r="U96" s="123" t="s">
        <v>228</v>
      </c>
      <c r="V96" s="113"/>
      <c r="W96" s="125" t="s">
        <v>137</v>
      </c>
      <c r="X96" s="374"/>
      <c r="Y96" s="125" t="s">
        <v>137</v>
      </c>
      <c r="Z96" s="374"/>
      <c r="AA96" s="120"/>
    </row>
    <row r="97" spans="1:27" ht="14.25" customHeight="1" thickBot="1" x14ac:dyDescent="0.3">
      <c r="A97" s="112" t="s">
        <v>117</v>
      </c>
      <c r="B97" s="113">
        <f>B96+1</f>
        <v>4</v>
      </c>
      <c r="C97" s="126" t="s">
        <v>158</v>
      </c>
      <c r="D97" s="127" t="s">
        <v>202</v>
      </c>
      <c r="E97" s="127" t="s">
        <v>182</v>
      </c>
      <c r="F97" s="128" t="s">
        <v>193</v>
      </c>
      <c r="G97" s="113">
        <f>B97+4</f>
        <v>8</v>
      </c>
      <c r="H97" s="126" t="s">
        <v>156</v>
      </c>
      <c r="I97" s="127" t="s">
        <v>195</v>
      </c>
      <c r="J97" s="127" t="s">
        <v>172</v>
      </c>
      <c r="K97" s="128" t="s">
        <v>176</v>
      </c>
      <c r="L97" s="113">
        <f>G97+4</f>
        <v>12</v>
      </c>
      <c r="M97" s="126" t="s">
        <v>153</v>
      </c>
      <c r="N97" s="127" t="s">
        <v>185</v>
      </c>
      <c r="O97" s="127" t="s">
        <v>221</v>
      </c>
      <c r="P97" s="128" t="s">
        <v>173</v>
      </c>
      <c r="Q97" s="113">
        <f>L97+4</f>
        <v>16</v>
      </c>
      <c r="R97" s="126" t="s">
        <v>147</v>
      </c>
      <c r="S97" s="127" t="s">
        <v>171</v>
      </c>
      <c r="T97" s="127" t="s">
        <v>204</v>
      </c>
      <c r="U97" s="128" t="s">
        <v>227</v>
      </c>
      <c r="V97" s="113"/>
      <c r="W97" s="125" t="s">
        <v>217</v>
      </c>
      <c r="X97" s="374"/>
      <c r="Y97" s="125" t="s">
        <v>217</v>
      </c>
      <c r="Z97" s="374"/>
      <c r="AA97" s="120"/>
    </row>
    <row r="98" spans="1:27" ht="14.25" customHeight="1" thickBot="1" x14ac:dyDescent="0.3">
      <c r="A98" s="129"/>
      <c r="C98" s="365" t="s">
        <v>113</v>
      </c>
      <c r="D98" s="365"/>
      <c r="E98" s="130">
        <f>E93+1</f>
        <v>2</v>
      </c>
      <c r="F98" s="4" t="s">
        <v>114</v>
      </c>
      <c r="G98" s="113"/>
      <c r="H98" s="131">
        <f>H93</f>
        <v>5</v>
      </c>
      <c r="I98" s="367" t="s">
        <v>115</v>
      </c>
      <c r="J98" s="367"/>
      <c r="K98" s="367"/>
      <c r="L98" s="132"/>
      <c r="M98" s="132" t="s">
        <v>100</v>
      </c>
      <c r="N98" s="141">
        <f>N93+1</f>
        <v>14</v>
      </c>
      <c r="O98" s="367" t="s">
        <v>116</v>
      </c>
      <c r="P98" s="367"/>
      <c r="Q98" s="131"/>
      <c r="R98" s="109" t="s">
        <v>100</v>
      </c>
      <c r="S98" s="355" t="str">
        <f>H98&amp;". / "&amp;E98</f>
        <v>5. / 2</v>
      </c>
      <c r="T98" s="355"/>
      <c r="U98" s="355"/>
      <c r="W98" s="125" t="s">
        <v>218</v>
      </c>
      <c r="Y98" s="125" t="s">
        <v>218</v>
      </c>
      <c r="AA98" s="133"/>
    </row>
    <row r="99" spans="1:27" ht="14.25" customHeight="1" x14ac:dyDescent="0.25">
      <c r="A99" s="112" t="s">
        <v>117</v>
      </c>
      <c r="B99" s="113">
        <v>1</v>
      </c>
      <c r="C99" s="114" t="s">
        <v>205</v>
      </c>
      <c r="D99" s="115" t="s">
        <v>146</v>
      </c>
      <c r="E99" s="115" t="s">
        <v>199</v>
      </c>
      <c r="F99" s="116" t="s">
        <v>182</v>
      </c>
      <c r="G99" s="113">
        <f>B99+4</f>
        <v>5</v>
      </c>
      <c r="H99" s="114" t="s">
        <v>192</v>
      </c>
      <c r="I99" s="115" t="s">
        <v>152</v>
      </c>
      <c r="J99" s="115" t="s">
        <v>184</v>
      </c>
      <c r="K99" s="116" t="s">
        <v>172</v>
      </c>
      <c r="L99" s="113">
        <f>G99+4</f>
        <v>9</v>
      </c>
      <c r="M99" s="114" t="s">
        <v>189</v>
      </c>
      <c r="N99" s="115" t="s">
        <v>157</v>
      </c>
      <c r="O99" s="115" t="s">
        <v>167</v>
      </c>
      <c r="P99" s="116" t="s">
        <v>221</v>
      </c>
      <c r="Q99" s="113">
        <f>L99+4</f>
        <v>13</v>
      </c>
      <c r="R99" s="114" t="s">
        <v>168</v>
      </c>
      <c r="S99" s="115" t="s">
        <v>159</v>
      </c>
      <c r="T99" s="115" t="s">
        <v>225</v>
      </c>
      <c r="U99" s="116" t="s">
        <v>204</v>
      </c>
      <c r="V99" s="113"/>
      <c r="W99" s="125" t="s">
        <v>219</v>
      </c>
      <c r="X99" s="374">
        <v>10</v>
      </c>
      <c r="Y99" s="125" t="s">
        <v>219</v>
      </c>
      <c r="Z99" s="374">
        <v>14</v>
      </c>
      <c r="AA99" s="120"/>
    </row>
    <row r="100" spans="1:27" ht="14.25" customHeight="1" x14ac:dyDescent="0.25">
      <c r="A100" s="112" t="s">
        <v>117</v>
      </c>
      <c r="B100" s="113">
        <f>B99+1</f>
        <v>2</v>
      </c>
      <c r="C100" s="121" t="s">
        <v>202</v>
      </c>
      <c r="D100" s="122" t="s">
        <v>150</v>
      </c>
      <c r="E100" s="122" t="s">
        <v>196</v>
      </c>
      <c r="F100" s="123" t="s">
        <v>186</v>
      </c>
      <c r="G100" s="113">
        <f>B100+4</f>
        <v>6</v>
      </c>
      <c r="H100" s="121" t="s">
        <v>195</v>
      </c>
      <c r="I100" s="122" t="s">
        <v>148</v>
      </c>
      <c r="J100" s="122" t="s">
        <v>188</v>
      </c>
      <c r="K100" s="123" t="s">
        <v>169</v>
      </c>
      <c r="L100" s="113">
        <f>G100+4</f>
        <v>10</v>
      </c>
      <c r="M100" s="121" t="s">
        <v>185</v>
      </c>
      <c r="N100" s="122" t="s">
        <v>161</v>
      </c>
      <c r="O100" s="122" t="s">
        <v>164</v>
      </c>
      <c r="P100" s="123" t="s">
        <v>222</v>
      </c>
      <c r="Q100" s="113">
        <f>L100+4</f>
        <v>14</v>
      </c>
      <c r="R100" s="121" t="s">
        <v>171</v>
      </c>
      <c r="S100" s="122" t="s">
        <v>155</v>
      </c>
      <c r="T100" s="122" t="s">
        <v>226</v>
      </c>
      <c r="U100" s="123" t="s">
        <v>207</v>
      </c>
      <c r="V100" s="113"/>
      <c r="W100" s="125" t="s">
        <v>217</v>
      </c>
      <c r="X100" s="374"/>
      <c r="Y100" s="125" t="s">
        <v>217</v>
      </c>
      <c r="Z100" s="374"/>
      <c r="AA100" s="120"/>
    </row>
    <row r="101" spans="1:27" ht="14.25" customHeight="1" x14ac:dyDescent="0.25">
      <c r="A101" s="112" t="s">
        <v>117</v>
      </c>
      <c r="B101" s="113">
        <f>B100+1</f>
        <v>3</v>
      </c>
      <c r="C101" s="121" t="s">
        <v>211</v>
      </c>
      <c r="D101" s="122" t="s">
        <v>154</v>
      </c>
      <c r="E101" s="122" t="s">
        <v>193</v>
      </c>
      <c r="F101" s="123" t="s">
        <v>174</v>
      </c>
      <c r="G101" s="113">
        <f>B101+4</f>
        <v>7</v>
      </c>
      <c r="H101" s="121" t="s">
        <v>198</v>
      </c>
      <c r="I101" s="122" t="s">
        <v>160</v>
      </c>
      <c r="J101" s="122" t="s">
        <v>176</v>
      </c>
      <c r="K101" s="123" t="s">
        <v>166</v>
      </c>
      <c r="L101" s="113">
        <f>G101+4</f>
        <v>11</v>
      </c>
      <c r="M101" s="121" t="s">
        <v>181</v>
      </c>
      <c r="N101" s="122" t="s">
        <v>149</v>
      </c>
      <c r="O101" s="122" t="s">
        <v>173</v>
      </c>
      <c r="P101" s="123" t="s">
        <v>223</v>
      </c>
      <c r="Q101" s="113">
        <f>L101+4</f>
        <v>15</v>
      </c>
      <c r="R101" s="121" t="s">
        <v>162</v>
      </c>
      <c r="S101" s="122" t="s">
        <v>151</v>
      </c>
      <c r="T101" s="122" t="s">
        <v>227</v>
      </c>
      <c r="U101" s="123" t="s">
        <v>210</v>
      </c>
      <c r="V101" s="113"/>
      <c r="W101" s="125" t="s">
        <v>220</v>
      </c>
      <c r="X101" s="374"/>
      <c r="Y101" s="125" t="s">
        <v>220</v>
      </c>
      <c r="Z101" s="374"/>
      <c r="AA101" s="120"/>
    </row>
    <row r="102" spans="1:27" ht="14.25" customHeight="1" thickBot="1" x14ac:dyDescent="0.3">
      <c r="A102" s="112" t="s">
        <v>117</v>
      </c>
      <c r="B102" s="113">
        <f>B101+1</f>
        <v>4</v>
      </c>
      <c r="C102" s="126" t="s">
        <v>208</v>
      </c>
      <c r="D102" s="127" t="s">
        <v>158</v>
      </c>
      <c r="E102" s="127" t="s">
        <v>190</v>
      </c>
      <c r="F102" s="128" t="s">
        <v>178</v>
      </c>
      <c r="G102" s="113">
        <f>B102+4</f>
        <v>8</v>
      </c>
      <c r="H102" s="126" t="s">
        <v>201</v>
      </c>
      <c r="I102" s="127" t="s">
        <v>156</v>
      </c>
      <c r="J102" s="127" t="s">
        <v>180</v>
      </c>
      <c r="K102" s="128" t="s">
        <v>163</v>
      </c>
      <c r="L102" s="113">
        <f>G102+4</f>
        <v>12</v>
      </c>
      <c r="M102" s="126" t="s">
        <v>177</v>
      </c>
      <c r="N102" s="127" t="s">
        <v>153</v>
      </c>
      <c r="O102" s="127" t="s">
        <v>170</v>
      </c>
      <c r="P102" s="128" t="s">
        <v>224</v>
      </c>
      <c r="Q102" s="113">
        <f>L102+4</f>
        <v>16</v>
      </c>
      <c r="R102" s="126" t="s">
        <v>165</v>
      </c>
      <c r="S102" s="127" t="s">
        <v>147</v>
      </c>
      <c r="T102" s="127" t="s">
        <v>228</v>
      </c>
      <c r="U102" s="128" t="s">
        <v>213</v>
      </c>
      <c r="V102" s="113"/>
      <c r="W102" s="134"/>
      <c r="X102" s="374"/>
      <c r="Y102" s="120"/>
      <c r="Z102" s="374"/>
      <c r="AA102" s="120"/>
    </row>
    <row r="103" spans="1:27" ht="14.25" customHeight="1" thickBot="1" x14ac:dyDescent="0.3">
      <c r="A103" s="129"/>
      <c r="C103" s="365" t="s">
        <v>113</v>
      </c>
      <c r="D103" s="365"/>
      <c r="E103" s="130">
        <f>E98+1</f>
        <v>3</v>
      </c>
      <c r="F103" s="4" t="s">
        <v>114</v>
      </c>
      <c r="G103" s="113"/>
      <c r="H103" s="131">
        <f>H98</f>
        <v>5</v>
      </c>
      <c r="I103" s="367" t="s">
        <v>115</v>
      </c>
      <c r="J103" s="367"/>
      <c r="K103" s="367"/>
      <c r="L103" s="132"/>
      <c r="M103" s="132" t="s">
        <v>100</v>
      </c>
      <c r="N103" s="141">
        <f>N98+1</f>
        <v>15</v>
      </c>
      <c r="O103" s="367" t="s">
        <v>116</v>
      </c>
      <c r="P103" s="367"/>
      <c r="Q103" s="131"/>
      <c r="R103" s="109" t="s">
        <v>100</v>
      </c>
      <c r="S103" s="355" t="str">
        <f>H103&amp;". / "&amp;E103</f>
        <v>5. / 3</v>
      </c>
      <c r="T103" s="355"/>
      <c r="U103" s="355"/>
      <c r="Y103" s="133"/>
      <c r="AA103" s="133"/>
    </row>
    <row r="104" spans="1:27" ht="14.25" customHeight="1" x14ac:dyDescent="0.25">
      <c r="A104" s="112" t="s">
        <v>117</v>
      </c>
      <c r="B104" s="113">
        <v>1</v>
      </c>
      <c r="C104" s="114" t="s">
        <v>186</v>
      </c>
      <c r="D104" s="115" t="s">
        <v>193</v>
      </c>
      <c r="E104" s="115" t="s">
        <v>146</v>
      </c>
      <c r="F104" s="116" t="s">
        <v>208</v>
      </c>
      <c r="G104" s="113">
        <f>B104+4</f>
        <v>5</v>
      </c>
      <c r="H104" s="114" t="s">
        <v>169</v>
      </c>
      <c r="I104" s="115" t="s">
        <v>176</v>
      </c>
      <c r="J104" s="115" t="s">
        <v>152</v>
      </c>
      <c r="K104" s="116" t="s">
        <v>201</v>
      </c>
      <c r="L104" s="113">
        <f>G104+4</f>
        <v>9</v>
      </c>
      <c r="M104" s="114" t="s">
        <v>222</v>
      </c>
      <c r="N104" s="115" t="s">
        <v>173</v>
      </c>
      <c r="O104" s="115" t="s">
        <v>157</v>
      </c>
      <c r="P104" s="116" t="s">
        <v>177</v>
      </c>
      <c r="Q104" s="113">
        <f>L104+4</f>
        <v>13</v>
      </c>
      <c r="R104" s="114" t="s">
        <v>207</v>
      </c>
      <c r="S104" s="115" t="s">
        <v>227</v>
      </c>
      <c r="T104" s="115" t="s">
        <v>159</v>
      </c>
      <c r="U104" s="116" t="s">
        <v>165</v>
      </c>
      <c r="V104" s="113"/>
      <c r="W104" s="117"/>
      <c r="Y104" s="120"/>
      <c r="Z104" s="374">
        <v>15</v>
      </c>
      <c r="AA104" s="120"/>
    </row>
    <row r="105" spans="1:27" ht="14.25" customHeight="1" x14ac:dyDescent="0.25">
      <c r="A105" s="112" t="s">
        <v>117</v>
      </c>
      <c r="B105" s="113">
        <f>B104+1</f>
        <v>2</v>
      </c>
      <c r="C105" s="121" t="s">
        <v>182</v>
      </c>
      <c r="D105" s="122" t="s">
        <v>190</v>
      </c>
      <c r="E105" s="122" t="s">
        <v>150</v>
      </c>
      <c r="F105" s="123" t="s">
        <v>211</v>
      </c>
      <c r="G105" s="113">
        <f>B105+4</f>
        <v>6</v>
      </c>
      <c r="H105" s="121" t="s">
        <v>172</v>
      </c>
      <c r="I105" s="122" t="s">
        <v>180</v>
      </c>
      <c r="J105" s="122" t="s">
        <v>148</v>
      </c>
      <c r="K105" s="123" t="s">
        <v>198</v>
      </c>
      <c r="L105" s="113">
        <f>G105+4</f>
        <v>10</v>
      </c>
      <c r="M105" s="121" t="s">
        <v>221</v>
      </c>
      <c r="N105" s="122" t="s">
        <v>170</v>
      </c>
      <c r="O105" s="122" t="s">
        <v>161</v>
      </c>
      <c r="P105" s="123" t="s">
        <v>181</v>
      </c>
      <c r="Q105" s="113">
        <f>L105+4</f>
        <v>14</v>
      </c>
      <c r="R105" s="121" t="s">
        <v>204</v>
      </c>
      <c r="S105" s="122" t="s">
        <v>228</v>
      </c>
      <c r="T105" s="122" t="s">
        <v>155</v>
      </c>
      <c r="U105" s="123" t="s">
        <v>162</v>
      </c>
      <c r="V105" s="113"/>
      <c r="W105" s="117"/>
      <c r="Y105" s="120"/>
      <c r="Z105" s="374"/>
      <c r="AA105" s="120"/>
    </row>
    <row r="106" spans="1:27" ht="14.25" customHeight="1" x14ac:dyDescent="0.25">
      <c r="A106" s="112" t="s">
        <v>117</v>
      </c>
      <c r="B106" s="113">
        <f>B105+1</f>
        <v>3</v>
      </c>
      <c r="C106" s="121" t="s">
        <v>178</v>
      </c>
      <c r="D106" s="122" t="s">
        <v>199</v>
      </c>
      <c r="E106" s="122" t="s">
        <v>154</v>
      </c>
      <c r="F106" s="123" t="s">
        <v>202</v>
      </c>
      <c r="G106" s="113">
        <f>B106+4</f>
        <v>7</v>
      </c>
      <c r="H106" s="121" t="s">
        <v>163</v>
      </c>
      <c r="I106" s="122" t="s">
        <v>184</v>
      </c>
      <c r="J106" s="122" t="s">
        <v>160</v>
      </c>
      <c r="K106" s="123" t="s">
        <v>195</v>
      </c>
      <c r="L106" s="113">
        <f>G106+4</f>
        <v>11</v>
      </c>
      <c r="M106" s="121" t="s">
        <v>224</v>
      </c>
      <c r="N106" s="122" t="s">
        <v>167</v>
      </c>
      <c r="O106" s="122" t="s">
        <v>149</v>
      </c>
      <c r="P106" s="123" t="s">
        <v>185</v>
      </c>
      <c r="Q106" s="113">
        <f>L106+4</f>
        <v>15</v>
      </c>
      <c r="R106" s="121" t="s">
        <v>213</v>
      </c>
      <c r="S106" s="122" t="s">
        <v>225</v>
      </c>
      <c r="T106" s="122" t="s">
        <v>151</v>
      </c>
      <c r="U106" s="123" t="s">
        <v>171</v>
      </c>
      <c r="V106" s="113"/>
      <c r="W106" s="117"/>
      <c r="Y106" s="120"/>
      <c r="Z106" s="374"/>
      <c r="AA106" s="120"/>
    </row>
    <row r="107" spans="1:27" ht="14.25" customHeight="1" thickBot="1" x14ac:dyDescent="0.3">
      <c r="A107" s="112" t="s">
        <v>117</v>
      </c>
      <c r="B107" s="113">
        <f>B106+1</f>
        <v>4</v>
      </c>
      <c r="C107" s="126" t="s">
        <v>174</v>
      </c>
      <c r="D107" s="127" t="s">
        <v>196</v>
      </c>
      <c r="E107" s="127" t="s">
        <v>158</v>
      </c>
      <c r="F107" s="128" t="s">
        <v>205</v>
      </c>
      <c r="G107" s="113">
        <f>B107+4</f>
        <v>8</v>
      </c>
      <c r="H107" s="126" t="s">
        <v>166</v>
      </c>
      <c r="I107" s="127" t="s">
        <v>188</v>
      </c>
      <c r="J107" s="127" t="s">
        <v>156</v>
      </c>
      <c r="K107" s="128" t="s">
        <v>192</v>
      </c>
      <c r="L107" s="113">
        <f>G107+4</f>
        <v>12</v>
      </c>
      <c r="M107" s="126" t="s">
        <v>223</v>
      </c>
      <c r="N107" s="127" t="s">
        <v>164</v>
      </c>
      <c r="O107" s="127" t="s">
        <v>153</v>
      </c>
      <c r="P107" s="128" t="s">
        <v>189</v>
      </c>
      <c r="Q107" s="113">
        <f>L107+4</f>
        <v>16</v>
      </c>
      <c r="R107" s="126" t="s">
        <v>210</v>
      </c>
      <c r="S107" s="127" t="s">
        <v>226</v>
      </c>
      <c r="T107" s="127" t="s">
        <v>147</v>
      </c>
      <c r="U107" s="128" t="s">
        <v>168</v>
      </c>
      <c r="V107" s="113"/>
      <c r="W107" s="117"/>
      <c r="Y107" s="135"/>
      <c r="Z107" s="374"/>
      <c r="AA107" s="120"/>
    </row>
    <row r="108" spans="1:27" ht="14.25" hidden="1" customHeight="1" thickBot="1" x14ac:dyDescent="0.3">
      <c r="A108" s="129"/>
      <c r="C108" s="365"/>
      <c r="D108" s="365"/>
      <c r="E108" s="130"/>
      <c r="G108" s="113"/>
      <c r="H108" s="131"/>
      <c r="I108" s="367"/>
      <c r="J108" s="367"/>
      <c r="K108" s="367"/>
      <c r="L108" s="132"/>
      <c r="M108" s="132"/>
      <c r="N108" s="141"/>
      <c r="O108" s="367"/>
      <c r="P108" s="367"/>
      <c r="Q108" s="131"/>
      <c r="R108" s="109"/>
      <c r="S108" s="355"/>
      <c r="T108" s="355"/>
      <c r="U108" s="355"/>
      <c r="AA108" s="133"/>
    </row>
    <row r="109" spans="1:27" ht="14.25" hidden="1" customHeight="1" x14ac:dyDescent="0.25">
      <c r="A109" s="112"/>
      <c r="B109" s="113"/>
      <c r="C109" s="114"/>
      <c r="D109" s="115"/>
      <c r="E109" s="115"/>
      <c r="F109" s="116"/>
      <c r="G109" s="113"/>
      <c r="H109" s="114"/>
      <c r="I109" s="115"/>
      <c r="J109" s="115"/>
      <c r="K109" s="116"/>
      <c r="L109" s="113"/>
      <c r="M109" s="114"/>
      <c r="N109" s="115"/>
      <c r="O109" s="115"/>
      <c r="P109" s="116"/>
      <c r="Q109" s="113"/>
      <c r="R109" s="114"/>
      <c r="S109" s="115"/>
      <c r="T109" s="115"/>
      <c r="U109" s="116"/>
      <c r="V109" s="113"/>
      <c r="W109" s="117"/>
      <c r="Y109" s="117"/>
      <c r="AA109" s="120"/>
    </row>
    <row r="110" spans="1:27" ht="14.25" hidden="1" customHeight="1" x14ac:dyDescent="0.25">
      <c r="A110" s="112"/>
      <c r="B110" s="113"/>
      <c r="C110" s="121"/>
      <c r="D110" s="122"/>
      <c r="E110" s="122"/>
      <c r="F110" s="123"/>
      <c r="G110" s="113"/>
      <c r="H110" s="121"/>
      <c r="I110" s="122"/>
      <c r="J110" s="122"/>
      <c r="K110" s="123"/>
      <c r="L110" s="113"/>
      <c r="M110" s="121"/>
      <c r="N110" s="122"/>
      <c r="O110" s="122"/>
      <c r="P110" s="123"/>
      <c r="Q110" s="113"/>
      <c r="R110" s="121"/>
      <c r="S110" s="122"/>
      <c r="T110" s="122"/>
      <c r="U110" s="123"/>
      <c r="V110" s="113"/>
      <c r="W110" s="117"/>
      <c r="Y110" s="117"/>
      <c r="AA110" s="120"/>
    </row>
    <row r="111" spans="1:27" ht="14.25" hidden="1" customHeight="1" x14ac:dyDescent="0.25">
      <c r="A111" s="112"/>
      <c r="B111" s="113"/>
      <c r="C111" s="121"/>
      <c r="D111" s="122"/>
      <c r="E111" s="122"/>
      <c r="F111" s="123"/>
      <c r="G111" s="113"/>
      <c r="H111" s="121"/>
      <c r="I111" s="122"/>
      <c r="J111" s="122"/>
      <c r="K111" s="123"/>
      <c r="L111" s="113"/>
      <c r="M111" s="121"/>
      <c r="N111" s="122"/>
      <c r="O111" s="122"/>
      <c r="P111" s="123"/>
      <c r="Q111" s="113"/>
      <c r="R111" s="121"/>
      <c r="S111" s="122"/>
      <c r="T111" s="122"/>
      <c r="U111" s="123"/>
      <c r="V111" s="113"/>
      <c r="W111" s="117"/>
      <c r="Y111" s="117"/>
      <c r="AA111" s="120"/>
    </row>
    <row r="112" spans="1:27" ht="14.25" hidden="1" customHeight="1" thickBot="1" x14ac:dyDescent="0.3">
      <c r="A112" s="112"/>
      <c r="B112" s="113"/>
      <c r="C112" s="126"/>
      <c r="D112" s="127"/>
      <c r="E112" s="127"/>
      <c r="F112" s="128"/>
      <c r="G112" s="113"/>
      <c r="H112" s="126"/>
      <c r="I112" s="127"/>
      <c r="J112" s="127"/>
      <c r="K112" s="128"/>
      <c r="L112" s="113"/>
      <c r="M112" s="126"/>
      <c r="N112" s="127"/>
      <c r="O112" s="127"/>
      <c r="P112" s="128"/>
      <c r="Q112" s="113"/>
      <c r="R112" s="126"/>
      <c r="S112" s="127"/>
      <c r="T112" s="127"/>
      <c r="U112" s="128"/>
      <c r="V112" s="113"/>
      <c r="W112" s="117"/>
      <c r="Y112" s="117"/>
      <c r="AA112" s="120"/>
    </row>
    <row r="113" spans="1:27" s="33" customFormat="1" ht="7.5" customHeight="1" thickBot="1" x14ac:dyDescent="0.3">
      <c r="A113" s="368"/>
      <c r="B113" s="369"/>
      <c r="C113" s="369"/>
      <c r="D113" s="369"/>
      <c r="E113" s="369"/>
      <c r="F113" s="369"/>
      <c r="G113" s="369"/>
      <c r="H113" s="369"/>
      <c r="I113" s="369"/>
      <c r="J113" s="369"/>
      <c r="K113" s="369"/>
      <c r="L113" s="369"/>
      <c r="M113" s="370"/>
      <c r="N113" s="370"/>
      <c r="O113" s="370"/>
      <c r="P113" s="370"/>
      <c r="Q113" s="370"/>
      <c r="R113" s="370"/>
      <c r="S113" s="370"/>
      <c r="T113" s="370"/>
      <c r="U113" s="370"/>
      <c r="V113" s="370"/>
      <c r="W113" s="370"/>
      <c r="X113" s="370"/>
      <c r="Y113" s="370"/>
      <c r="Z113" s="370"/>
      <c r="AA113" s="371"/>
    </row>
  </sheetData>
  <mergeCells count="126">
    <mergeCell ref="Z104:Z107"/>
    <mergeCell ref="Z83:Z86"/>
    <mergeCell ref="X94:X97"/>
    <mergeCell ref="Z94:Z97"/>
    <mergeCell ref="X99:X102"/>
    <mergeCell ref="X36:X39"/>
    <mergeCell ref="Z99:Z102"/>
    <mergeCell ref="Z62:Z65"/>
    <mergeCell ref="X73:X76"/>
    <mergeCell ref="X78:X81"/>
    <mergeCell ref="Z31:Z34"/>
    <mergeCell ref="Z36:Z39"/>
    <mergeCell ref="Z41:Z44"/>
    <mergeCell ref="X52:X55"/>
    <mergeCell ref="Z52:Z55"/>
    <mergeCell ref="X10:X13"/>
    <mergeCell ref="Z10:Z13"/>
    <mergeCell ref="X15:X18"/>
    <mergeCell ref="Z15:Z18"/>
    <mergeCell ref="Z20:Z23"/>
    <mergeCell ref="X31:X34"/>
    <mergeCell ref="A1:M1"/>
    <mergeCell ref="A5:AA5"/>
    <mergeCell ref="A4:AA4"/>
    <mergeCell ref="A2:AA2"/>
    <mergeCell ref="A3:H3"/>
    <mergeCell ref="I3:J3"/>
    <mergeCell ref="N1:AA1"/>
    <mergeCell ref="K3:AA3"/>
    <mergeCell ref="C14:D14"/>
    <mergeCell ref="I9:K9"/>
    <mergeCell ref="O9:P9"/>
    <mergeCell ref="I14:K14"/>
    <mergeCell ref="O14:P14"/>
    <mergeCell ref="A7:AA7"/>
    <mergeCell ref="A6:AA6"/>
    <mergeCell ref="C19:D19"/>
    <mergeCell ref="C9:D9"/>
    <mergeCell ref="I40:K40"/>
    <mergeCell ref="C61:D61"/>
    <mergeCell ref="C56:D56"/>
    <mergeCell ref="A8:AA8"/>
    <mergeCell ref="S35:U35"/>
    <mergeCell ref="S9:U9"/>
    <mergeCell ref="S14:U14"/>
    <mergeCell ref="S19:U19"/>
    <mergeCell ref="S24:U24"/>
    <mergeCell ref="V30:Z30"/>
    <mergeCell ref="C24:D24"/>
    <mergeCell ref="I19:K19"/>
    <mergeCell ref="C35:D35"/>
    <mergeCell ref="V9:Z9"/>
    <mergeCell ref="A29:AA29"/>
    <mergeCell ref="I30:K30"/>
    <mergeCell ref="O19:P19"/>
    <mergeCell ref="I24:K24"/>
    <mergeCell ref="O24:P24"/>
    <mergeCell ref="C51:D51"/>
    <mergeCell ref="I51:K51"/>
    <mergeCell ref="O51:P51"/>
    <mergeCell ref="C30:D30"/>
    <mergeCell ref="S30:U30"/>
    <mergeCell ref="S51:U51"/>
    <mergeCell ref="O82:P82"/>
    <mergeCell ref="C72:D72"/>
    <mergeCell ref="I66:K66"/>
    <mergeCell ref="O66:P66"/>
    <mergeCell ref="I72:K72"/>
    <mergeCell ref="O72:P72"/>
    <mergeCell ref="S82:U82"/>
    <mergeCell ref="S72:U72"/>
    <mergeCell ref="S77:U77"/>
    <mergeCell ref="A71:AA71"/>
    <mergeCell ref="V72:Z72"/>
    <mergeCell ref="C77:D77"/>
    <mergeCell ref="C82:D82"/>
    <mergeCell ref="I77:K77"/>
    <mergeCell ref="O77:P77"/>
    <mergeCell ref="I82:K82"/>
    <mergeCell ref="S40:U40"/>
    <mergeCell ref="C66:D66"/>
    <mergeCell ref="O45:P45"/>
    <mergeCell ref="I56:K56"/>
    <mergeCell ref="O56:P56"/>
    <mergeCell ref="S87:U87"/>
    <mergeCell ref="C103:D103"/>
    <mergeCell ref="I103:K103"/>
    <mergeCell ref="O103:P103"/>
    <mergeCell ref="C98:D98"/>
    <mergeCell ref="I98:K98"/>
    <mergeCell ref="O98:P98"/>
    <mergeCell ref="C40:D40"/>
    <mergeCell ref="C45:D45"/>
    <mergeCell ref="O40:P40"/>
    <mergeCell ref="O61:P61"/>
    <mergeCell ref="I45:K45"/>
    <mergeCell ref="A50:AA50"/>
    <mergeCell ref="V51:Z51"/>
    <mergeCell ref="X57:X60"/>
    <mergeCell ref="Z57:Z60"/>
    <mergeCell ref="Z73:Z76"/>
    <mergeCell ref="Z78:Z81"/>
    <mergeCell ref="O30:P30"/>
    <mergeCell ref="I35:K35"/>
    <mergeCell ref="O35:P35"/>
    <mergeCell ref="I61:K61"/>
    <mergeCell ref="S45:U45"/>
    <mergeCell ref="S56:U56"/>
    <mergeCell ref="S61:U61"/>
    <mergeCell ref="S66:U66"/>
    <mergeCell ref="A113:AA113"/>
    <mergeCell ref="S93:U93"/>
    <mergeCell ref="S98:U98"/>
    <mergeCell ref="S103:U103"/>
    <mergeCell ref="S108:U108"/>
    <mergeCell ref="V93:Z93"/>
    <mergeCell ref="I93:K93"/>
    <mergeCell ref="C108:D108"/>
    <mergeCell ref="I108:K108"/>
    <mergeCell ref="O108:P108"/>
    <mergeCell ref="C87:D87"/>
    <mergeCell ref="C93:D93"/>
    <mergeCell ref="I87:K87"/>
    <mergeCell ref="O87:P87"/>
    <mergeCell ref="A92:AA92"/>
    <mergeCell ref="O93:P93"/>
  </mergeCells>
  <phoneticPr fontId="0" type="noConversion"/>
  <pageMargins left="0.6692913385826772" right="0" top="0.19685039370078741" bottom="0" header="0" footer="0"/>
  <pageSetup paperSize="9" fitToHeight="0" orientation="portrait" horizontalDpi="4294967294" verticalDpi="300" r:id="rId1"/>
  <headerFooter alignWithMargins="0"/>
  <rowBreaks count="1" manualBreakCount="1">
    <brk id="71" max="16383" man="1"/>
  </row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A113"/>
  <sheetViews>
    <sheetView workbookViewId="0">
      <selection activeCell="K3" sqref="K3:AA3"/>
    </sheetView>
  </sheetViews>
  <sheetFormatPr baseColWidth="10" defaultColWidth="11.44140625" defaultRowHeight="17.399999999999999" x14ac:dyDescent="0.25"/>
  <cols>
    <col min="1" max="1" width="6.44140625" style="4" customWidth="1"/>
    <col min="2" max="2" width="2.6640625" style="117" customWidth="1"/>
    <col min="3" max="6" width="3.6640625" style="4" customWidth="1"/>
    <col min="7" max="7" width="2.6640625" style="117" customWidth="1"/>
    <col min="8" max="11" width="3.6640625" style="4" customWidth="1"/>
    <col min="12" max="12" width="2.6640625" style="117" customWidth="1"/>
    <col min="13" max="16" width="3.6640625" style="4" customWidth="1"/>
    <col min="17" max="17" width="2.6640625" style="117" customWidth="1"/>
    <col min="18" max="21" width="3.6640625" style="4" customWidth="1"/>
    <col min="22" max="22" width="2.6640625" style="117" customWidth="1"/>
    <col min="23" max="23" width="3.6640625" style="4" customWidth="1"/>
    <col min="24" max="24" width="3.6640625" style="140" customWidth="1"/>
    <col min="25" max="25" width="3.6640625" style="4" customWidth="1"/>
    <col min="26" max="26" width="3.6640625" style="140" hidden="1" customWidth="1"/>
    <col min="27" max="27" width="1.6640625" style="4" customWidth="1"/>
    <col min="28" max="16384" width="11.44140625" style="4"/>
  </cols>
  <sheetData>
    <row r="1" spans="1:27" s="33" customFormat="1" ht="23.25" customHeight="1" x14ac:dyDescent="0.4">
      <c r="A1" s="358" t="s">
        <v>111</v>
      </c>
      <c r="B1" s="358"/>
      <c r="C1" s="358"/>
      <c r="D1" s="358"/>
      <c r="E1" s="358"/>
      <c r="F1" s="358"/>
      <c r="G1" s="358"/>
      <c r="H1" s="354"/>
      <c r="I1" s="354"/>
      <c r="J1" s="354"/>
      <c r="K1" s="354"/>
      <c r="L1" s="354"/>
      <c r="M1" s="354"/>
      <c r="N1" s="351" t="s">
        <v>112</v>
      </c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</row>
    <row r="2" spans="1:27" s="33" customFormat="1" ht="7.5" customHeight="1" x14ac:dyDescent="0.25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</row>
    <row r="3" spans="1:27" s="33" customFormat="1" ht="12.75" customHeight="1" x14ac:dyDescent="0.25">
      <c r="A3" s="353" t="str">
        <f>IF(I3="z","zentrale Spielorte","4x dezentrale Spielorte")</f>
        <v>4x dezentrale Spielorte</v>
      </c>
      <c r="B3" s="352"/>
      <c r="C3" s="352"/>
      <c r="D3" s="352"/>
      <c r="E3" s="352"/>
      <c r="F3" s="352"/>
      <c r="G3" s="352"/>
      <c r="H3" s="352"/>
      <c r="I3" s="362"/>
      <c r="J3" s="362"/>
      <c r="K3" s="353" t="s">
        <v>283</v>
      </c>
      <c r="L3" s="353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</row>
    <row r="4" spans="1:27" s="33" customFormat="1" ht="7.5" customHeight="1" x14ac:dyDescent="0.25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</row>
    <row r="5" spans="1:27" s="33" customFormat="1" ht="19.5" customHeight="1" x14ac:dyDescent="0.25">
      <c r="A5" s="359" t="s">
        <v>236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1"/>
    </row>
    <row r="6" spans="1:27" s="33" customFormat="1" ht="7.5" hidden="1" customHeight="1" x14ac:dyDescent="0.25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</row>
    <row r="7" spans="1:27" s="33" customFormat="1" ht="15" hidden="1" customHeight="1" x14ac:dyDescent="0.25">
      <c r="A7" s="363"/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</row>
    <row r="8" spans="1:27" s="33" customFormat="1" ht="7.5" customHeight="1" thickBot="1" x14ac:dyDescent="0.3">
      <c r="A8" s="353"/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</row>
    <row r="9" spans="1:27" ht="14.25" customHeight="1" thickBot="1" x14ac:dyDescent="0.3">
      <c r="A9" s="104"/>
      <c r="B9" s="105"/>
      <c r="C9" s="357" t="s">
        <v>113</v>
      </c>
      <c r="D9" s="357"/>
      <c r="E9" s="106">
        <v>1</v>
      </c>
      <c r="F9" s="107" t="s">
        <v>114</v>
      </c>
      <c r="G9" s="108"/>
      <c r="H9" s="109">
        <v>1</v>
      </c>
      <c r="I9" s="366" t="s">
        <v>115</v>
      </c>
      <c r="J9" s="366"/>
      <c r="K9" s="366"/>
      <c r="L9" s="110"/>
      <c r="M9" s="110" t="s">
        <v>100</v>
      </c>
      <c r="N9" s="142">
        <f>E9</f>
        <v>1</v>
      </c>
      <c r="O9" s="366" t="s">
        <v>116</v>
      </c>
      <c r="P9" s="366"/>
      <c r="Q9" s="109"/>
      <c r="R9" s="109" t="s">
        <v>100</v>
      </c>
      <c r="S9" s="355" t="str">
        <f>H9&amp;". / "&amp;E9</f>
        <v>1. / 1</v>
      </c>
      <c r="T9" s="355"/>
      <c r="U9" s="355"/>
      <c r="V9" s="375" t="str">
        <f>IF($I$3="z","zentraler Spielort!"," ")</f>
        <v xml:space="preserve"> </v>
      </c>
      <c r="W9" s="376"/>
      <c r="X9" s="376"/>
      <c r="Y9" s="376"/>
      <c r="Z9" s="376"/>
      <c r="AA9" s="111"/>
    </row>
    <row r="10" spans="1:27" ht="14.25" customHeight="1" x14ac:dyDescent="0.25">
      <c r="A10" s="112" t="s">
        <v>117</v>
      </c>
      <c r="B10" s="113">
        <v>1</v>
      </c>
      <c r="C10" s="114" t="s">
        <v>146</v>
      </c>
      <c r="D10" s="115" t="s">
        <v>147</v>
      </c>
      <c r="E10" s="115" t="s">
        <v>148</v>
      </c>
      <c r="F10" s="116" t="s">
        <v>149</v>
      </c>
      <c r="G10" s="113">
        <f>IF(I3="z",B10+4,B10)</f>
        <v>1</v>
      </c>
      <c r="H10" s="114" t="s">
        <v>174</v>
      </c>
      <c r="I10" s="115" t="s">
        <v>207</v>
      </c>
      <c r="J10" s="115" t="s">
        <v>163</v>
      </c>
      <c r="K10" s="116" t="s">
        <v>221</v>
      </c>
      <c r="L10" s="113">
        <f>IF(I3="z",G10+4,G10)</f>
        <v>1</v>
      </c>
      <c r="M10" s="114" t="s">
        <v>190</v>
      </c>
      <c r="N10" s="115" t="s">
        <v>225</v>
      </c>
      <c r="O10" s="115" t="s">
        <v>176</v>
      </c>
      <c r="P10" s="116" t="s">
        <v>164</v>
      </c>
      <c r="Q10" s="113">
        <f>IF(I3="z",L10+4,L10)</f>
        <v>1</v>
      </c>
      <c r="R10" s="114" t="s">
        <v>202</v>
      </c>
      <c r="S10" s="115" t="s">
        <v>162</v>
      </c>
      <c r="T10" s="115" t="s">
        <v>192</v>
      </c>
      <c r="U10" s="116" t="s">
        <v>177</v>
      </c>
      <c r="V10" s="113"/>
      <c r="W10" s="118"/>
      <c r="X10" s="374">
        <v>1</v>
      </c>
      <c r="Y10" s="119"/>
      <c r="Z10" s="374"/>
      <c r="AA10" s="120"/>
    </row>
    <row r="11" spans="1:27" ht="14.25" customHeight="1" x14ac:dyDescent="0.3">
      <c r="A11" s="112" t="s">
        <v>117</v>
      </c>
      <c r="B11" s="113">
        <f>B10+1</f>
        <v>2</v>
      </c>
      <c r="C11" s="121" t="s">
        <v>150</v>
      </c>
      <c r="D11" s="122" t="s">
        <v>151</v>
      </c>
      <c r="E11" s="122" t="s">
        <v>152</v>
      </c>
      <c r="F11" s="123" t="s">
        <v>153</v>
      </c>
      <c r="G11" s="113">
        <f>G10+1</f>
        <v>2</v>
      </c>
      <c r="H11" s="121" t="s">
        <v>178</v>
      </c>
      <c r="I11" s="122" t="s">
        <v>204</v>
      </c>
      <c r="J11" s="122" t="s">
        <v>166</v>
      </c>
      <c r="K11" s="123" t="s">
        <v>222</v>
      </c>
      <c r="L11" s="113">
        <f>L10+1</f>
        <v>2</v>
      </c>
      <c r="M11" s="121" t="s">
        <v>193</v>
      </c>
      <c r="N11" s="122" t="s">
        <v>226</v>
      </c>
      <c r="O11" s="122" t="s">
        <v>180</v>
      </c>
      <c r="P11" s="123" t="s">
        <v>167</v>
      </c>
      <c r="Q11" s="113">
        <f>Q10+1</f>
        <v>2</v>
      </c>
      <c r="R11" s="121" t="s">
        <v>205</v>
      </c>
      <c r="S11" s="122" t="s">
        <v>165</v>
      </c>
      <c r="T11" s="122" t="s">
        <v>195</v>
      </c>
      <c r="U11" s="123" t="s">
        <v>181</v>
      </c>
      <c r="V11" s="113"/>
      <c r="W11" s="124">
        <v>2</v>
      </c>
      <c r="X11" s="374"/>
      <c r="Y11" s="124"/>
      <c r="Z11" s="374"/>
      <c r="AA11" s="120"/>
    </row>
    <row r="12" spans="1:27" ht="14.25" customHeight="1" x14ac:dyDescent="0.25">
      <c r="A12" s="112" t="s">
        <v>117</v>
      </c>
      <c r="B12" s="113">
        <f>B11+1</f>
        <v>3</v>
      </c>
      <c r="C12" s="121" t="s">
        <v>154</v>
      </c>
      <c r="D12" s="122" t="s">
        <v>155</v>
      </c>
      <c r="E12" s="122" t="s">
        <v>156</v>
      </c>
      <c r="F12" s="123" t="s">
        <v>157</v>
      </c>
      <c r="G12" s="113">
        <f>G11+1</f>
        <v>3</v>
      </c>
      <c r="H12" s="121" t="s">
        <v>182</v>
      </c>
      <c r="I12" s="122" t="s">
        <v>213</v>
      </c>
      <c r="J12" s="122" t="s">
        <v>169</v>
      </c>
      <c r="K12" s="123" t="s">
        <v>223</v>
      </c>
      <c r="L12" s="113">
        <f>L11+1</f>
        <v>3</v>
      </c>
      <c r="M12" s="121" t="s">
        <v>196</v>
      </c>
      <c r="N12" s="122" t="s">
        <v>227</v>
      </c>
      <c r="O12" s="122" t="s">
        <v>184</v>
      </c>
      <c r="P12" s="123" t="s">
        <v>170</v>
      </c>
      <c r="Q12" s="113">
        <f>Q11+1</f>
        <v>3</v>
      </c>
      <c r="R12" s="121" t="s">
        <v>208</v>
      </c>
      <c r="S12" s="122" t="s">
        <v>168</v>
      </c>
      <c r="T12" s="122" t="s">
        <v>198</v>
      </c>
      <c r="U12" s="123" t="s">
        <v>185</v>
      </c>
      <c r="V12" s="113"/>
      <c r="W12" s="125" t="s">
        <v>137</v>
      </c>
      <c r="X12" s="374"/>
      <c r="Y12" s="125"/>
      <c r="Z12" s="374"/>
      <c r="AA12" s="120"/>
    </row>
    <row r="13" spans="1:27" ht="14.25" customHeight="1" thickBot="1" x14ac:dyDescent="0.3">
      <c r="A13" s="112" t="s">
        <v>117</v>
      </c>
      <c r="B13" s="113">
        <f>B12+1</f>
        <v>4</v>
      </c>
      <c r="C13" s="126" t="s">
        <v>158</v>
      </c>
      <c r="D13" s="127" t="s">
        <v>159</v>
      </c>
      <c r="E13" s="127" t="s">
        <v>160</v>
      </c>
      <c r="F13" s="128" t="s">
        <v>161</v>
      </c>
      <c r="G13" s="113">
        <f>G12+1</f>
        <v>4</v>
      </c>
      <c r="H13" s="126" t="s">
        <v>186</v>
      </c>
      <c r="I13" s="127" t="s">
        <v>210</v>
      </c>
      <c r="J13" s="127" t="s">
        <v>172</v>
      </c>
      <c r="K13" s="128" t="s">
        <v>224</v>
      </c>
      <c r="L13" s="113">
        <f>L12+1</f>
        <v>4</v>
      </c>
      <c r="M13" s="126" t="s">
        <v>199</v>
      </c>
      <c r="N13" s="127" t="s">
        <v>228</v>
      </c>
      <c r="O13" s="127" t="s">
        <v>188</v>
      </c>
      <c r="P13" s="128" t="s">
        <v>173</v>
      </c>
      <c r="Q13" s="113">
        <f>Q12+1</f>
        <v>4</v>
      </c>
      <c r="R13" s="126" t="s">
        <v>211</v>
      </c>
      <c r="S13" s="127" t="s">
        <v>171</v>
      </c>
      <c r="T13" s="127" t="s">
        <v>201</v>
      </c>
      <c r="U13" s="128" t="s">
        <v>189</v>
      </c>
      <c r="V13" s="113"/>
      <c r="W13" s="125" t="s">
        <v>217</v>
      </c>
      <c r="X13" s="374"/>
      <c r="Y13" s="125"/>
      <c r="Z13" s="374"/>
      <c r="AA13" s="120"/>
    </row>
    <row r="14" spans="1:27" ht="14.25" customHeight="1" thickBot="1" x14ac:dyDescent="0.3">
      <c r="A14" s="129"/>
      <c r="C14" s="365" t="s">
        <v>113</v>
      </c>
      <c r="D14" s="365"/>
      <c r="E14" s="130">
        <f>E9+1</f>
        <v>2</v>
      </c>
      <c r="F14" s="4" t="s">
        <v>114</v>
      </c>
      <c r="G14" s="113"/>
      <c r="H14" s="131">
        <f>H9</f>
        <v>1</v>
      </c>
      <c r="I14" s="367" t="s">
        <v>115</v>
      </c>
      <c r="J14" s="367"/>
      <c r="K14" s="367"/>
      <c r="L14" s="132"/>
      <c r="M14" s="132" t="s">
        <v>100</v>
      </c>
      <c r="N14" s="141">
        <f>N9+1</f>
        <v>2</v>
      </c>
      <c r="O14" s="366" t="s">
        <v>116</v>
      </c>
      <c r="P14" s="366"/>
      <c r="Q14" s="131"/>
      <c r="R14" s="109" t="s">
        <v>100</v>
      </c>
      <c r="S14" s="355" t="str">
        <f>H14&amp;". / "&amp;E14</f>
        <v>1. / 2</v>
      </c>
      <c r="T14" s="355"/>
      <c r="U14" s="355"/>
      <c r="W14" s="125" t="s">
        <v>218</v>
      </c>
      <c r="Y14" s="125"/>
      <c r="AA14" s="133"/>
    </row>
    <row r="15" spans="1:27" ht="14.25" customHeight="1" x14ac:dyDescent="0.25">
      <c r="A15" s="112" t="s">
        <v>117</v>
      </c>
      <c r="B15" s="113">
        <f>B10</f>
        <v>1</v>
      </c>
      <c r="C15" s="114" t="s">
        <v>155</v>
      </c>
      <c r="D15" s="115" t="s">
        <v>146</v>
      </c>
      <c r="E15" s="115" t="s">
        <v>153</v>
      </c>
      <c r="F15" s="116" t="s">
        <v>160</v>
      </c>
      <c r="G15" s="113">
        <f>G10</f>
        <v>1</v>
      </c>
      <c r="H15" s="114" t="s">
        <v>213</v>
      </c>
      <c r="I15" s="115" t="s">
        <v>174</v>
      </c>
      <c r="J15" s="115" t="s">
        <v>222</v>
      </c>
      <c r="K15" s="116" t="s">
        <v>172</v>
      </c>
      <c r="L15" s="113">
        <f>L10</f>
        <v>1</v>
      </c>
      <c r="M15" s="114" t="s">
        <v>227</v>
      </c>
      <c r="N15" s="115" t="s">
        <v>190</v>
      </c>
      <c r="O15" s="115" t="s">
        <v>167</v>
      </c>
      <c r="P15" s="116" t="s">
        <v>188</v>
      </c>
      <c r="Q15" s="113">
        <f>Q10</f>
        <v>1</v>
      </c>
      <c r="R15" s="114" t="s">
        <v>168</v>
      </c>
      <c r="S15" s="115" t="s">
        <v>202</v>
      </c>
      <c r="T15" s="115" t="s">
        <v>181</v>
      </c>
      <c r="U15" s="116" t="s">
        <v>201</v>
      </c>
      <c r="V15" s="113"/>
      <c r="W15" s="125" t="s">
        <v>219</v>
      </c>
      <c r="X15" s="374">
        <v>2</v>
      </c>
      <c r="Y15" s="125"/>
      <c r="Z15" s="374"/>
      <c r="AA15" s="120"/>
    </row>
    <row r="16" spans="1:27" ht="14.25" customHeight="1" x14ac:dyDescent="0.25">
      <c r="A16" s="112" t="s">
        <v>117</v>
      </c>
      <c r="B16" s="113">
        <f>B11</f>
        <v>2</v>
      </c>
      <c r="C16" s="121" t="s">
        <v>159</v>
      </c>
      <c r="D16" s="122" t="s">
        <v>150</v>
      </c>
      <c r="E16" s="122" t="s">
        <v>149</v>
      </c>
      <c r="F16" s="123" t="s">
        <v>156</v>
      </c>
      <c r="G16" s="113">
        <f>G11</f>
        <v>2</v>
      </c>
      <c r="H16" s="121" t="s">
        <v>210</v>
      </c>
      <c r="I16" s="122" t="s">
        <v>178</v>
      </c>
      <c r="J16" s="122" t="s">
        <v>221</v>
      </c>
      <c r="K16" s="123" t="s">
        <v>169</v>
      </c>
      <c r="L16" s="113">
        <f>L11</f>
        <v>2</v>
      </c>
      <c r="M16" s="121" t="s">
        <v>228</v>
      </c>
      <c r="N16" s="122" t="s">
        <v>193</v>
      </c>
      <c r="O16" s="122" t="s">
        <v>164</v>
      </c>
      <c r="P16" s="123" t="s">
        <v>184</v>
      </c>
      <c r="Q16" s="113">
        <f>Q11</f>
        <v>2</v>
      </c>
      <c r="R16" s="121" t="s">
        <v>171</v>
      </c>
      <c r="S16" s="122" t="s">
        <v>205</v>
      </c>
      <c r="T16" s="122" t="s">
        <v>177</v>
      </c>
      <c r="U16" s="123" t="s">
        <v>198</v>
      </c>
      <c r="V16" s="113"/>
      <c r="W16" s="125" t="s">
        <v>217</v>
      </c>
      <c r="X16" s="374"/>
      <c r="Y16" s="125"/>
      <c r="Z16" s="374"/>
      <c r="AA16" s="120"/>
    </row>
    <row r="17" spans="1:27" ht="14.25" customHeight="1" x14ac:dyDescent="0.25">
      <c r="A17" s="112" t="s">
        <v>117</v>
      </c>
      <c r="B17" s="113">
        <f>B12</f>
        <v>3</v>
      </c>
      <c r="C17" s="121" t="s">
        <v>147</v>
      </c>
      <c r="D17" s="122" t="s">
        <v>154</v>
      </c>
      <c r="E17" s="122" t="s">
        <v>161</v>
      </c>
      <c r="F17" s="123" t="s">
        <v>152</v>
      </c>
      <c r="G17" s="113">
        <f>G12</f>
        <v>3</v>
      </c>
      <c r="H17" s="121" t="s">
        <v>207</v>
      </c>
      <c r="I17" s="122" t="s">
        <v>182</v>
      </c>
      <c r="J17" s="122" t="s">
        <v>224</v>
      </c>
      <c r="K17" s="123" t="s">
        <v>166</v>
      </c>
      <c r="L17" s="113">
        <f>L12</f>
        <v>3</v>
      </c>
      <c r="M17" s="121" t="s">
        <v>225</v>
      </c>
      <c r="N17" s="122" t="s">
        <v>196</v>
      </c>
      <c r="O17" s="122" t="s">
        <v>173</v>
      </c>
      <c r="P17" s="123" t="s">
        <v>180</v>
      </c>
      <c r="Q17" s="113">
        <f>Q12</f>
        <v>3</v>
      </c>
      <c r="R17" s="121" t="s">
        <v>162</v>
      </c>
      <c r="S17" s="122" t="s">
        <v>208</v>
      </c>
      <c r="T17" s="122" t="s">
        <v>189</v>
      </c>
      <c r="U17" s="123" t="s">
        <v>195</v>
      </c>
      <c r="V17" s="113"/>
      <c r="W17" s="125" t="s">
        <v>220</v>
      </c>
      <c r="X17" s="374"/>
      <c r="Y17" s="125"/>
      <c r="Z17" s="374"/>
      <c r="AA17" s="120"/>
    </row>
    <row r="18" spans="1:27" ht="14.25" customHeight="1" thickBot="1" x14ac:dyDescent="0.3">
      <c r="A18" s="112" t="s">
        <v>117</v>
      </c>
      <c r="B18" s="113">
        <f>B13</f>
        <v>4</v>
      </c>
      <c r="C18" s="126" t="s">
        <v>151</v>
      </c>
      <c r="D18" s="127" t="s">
        <v>158</v>
      </c>
      <c r="E18" s="127" t="s">
        <v>157</v>
      </c>
      <c r="F18" s="128" t="s">
        <v>148</v>
      </c>
      <c r="G18" s="113">
        <f>G13</f>
        <v>4</v>
      </c>
      <c r="H18" s="126" t="s">
        <v>204</v>
      </c>
      <c r="I18" s="127" t="s">
        <v>186</v>
      </c>
      <c r="J18" s="127" t="s">
        <v>223</v>
      </c>
      <c r="K18" s="128" t="s">
        <v>163</v>
      </c>
      <c r="L18" s="113">
        <f>L13</f>
        <v>4</v>
      </c>
      <c r="M18" s="126" t="s">
        <v>226</v>
      </c>
      <c r="N18" s="127" t="s">
        <v>199</v>
      </c>
      <c r="O18" s="127" t="s">
        <v>170</v>
      </c>
      <c r="P18" s="128" t="s">
        <v>176</v>
      </c>
      <c r="Q18" s="113">
        <f>Q13</f>
        <v>4</v>
      </c>
      <c r="R18" s="126" t="s">
        <v>165</v>
      </c>
      <c r="S18" s="127" t="s">
        <v>211</v>
      </c>
      <c r="T18" s="127" t="s">
        <v>185</v>
      </c>
      <c r="U18" s="128" t="s">
        <v>192</v>
      </c>
      <c r="V18" s="113"/>
      <c r="W18" s="134"/>
      <c r="X18" s="374"/>
      <c r="Y18" s="120"/>
      <c r="Z18" s="374"/>
      <c r="AA18" s="120"/>
    </row>
    <row r="19" spans="1:27" ht="14.25" hidden="1" customHeight="1" thickBot="1" x14ac:dyDescent="0.3">
      <c r="A19" s="129"/>
      <c r="C19" s="366" t="s">
        <v>113</v>
      </c>
      <c r="D19" s="366"/>
      <c r="E19" s="130">
        <f>E14+1</f>
        <v>3</v>
      </c>
      <c r="F19" s="4" t="s">
        <v>114</v>
      </c>
      <c r="G19" s="113"/>
      <c r="H19" s="131">
        <f>H14</f>
        <v>1</v>
      </c>
      <c r="I19" s="366" t="s">
        <v>115</v>
      </c>
      <c r="J19" s="366"/>
      <c r="K19" s="366"/>
      <c r="L19" s="132"/>
      <c r="M19" s="132" t="s">
        <v>100</v>
      </c>
      <c r="N19" s="141">
        <f>N14+1</f>
        <v>3</v>
      </c>
      <c r="O19" s="366" t="s">
        <v>116</v>
      </c>
      <c r="P19" s="366"/>
      <c r="Q19" s="131"/>
      <c r="R19" s="109" t="s">
        <v>100</v>
      </c>
      <c r="S19" s="355" t="str">
        <f>H19&amp;". / "&amp;E19</f>
        <v>1. / 3</v>
      </c>
      <c r="T19" s="355"/>
      <c r="U19" s="355"/>
      <c r="Y19" s="133"/>
      <c r="AA19" s="133"/>
    </row>
    <row r="20" spans="1:27" ht="14.25" hidden="1" customHeight="1" x14ac:dyDescent="0.25">
      <c r="A20" s="112" t="s">
        <v>117</v>
      </c>
      <c r="B20" s="113">
        <v>1</v>
      </c>
      <c r="C20" s="114"/>
      <c r="D20" s="115"/>
      <c r="E20" s="115"/>
      <c r="F20" s="116"/>
      <c r="G20" s="113">
        <f>G15</f>
        <v>1</v>
      </c>
      <c r="H20" s="114"/>
      <c r="I20" s="115"/>
      <c r="J20" s="115"/>
      <c r="K20" s="116"/>
      <c r="L20" s="113">
        <f>L15</f>
        <v>1</v>
      </c>
      <c r="M20" s="114"/>
      <c r="N20" s="115"/>
      <c r="O20" s="115"/>
      <c r="P20" s="116"/>
      <c r="Q20" s="113">
        <f>Q15</f>
        <v>1</v>
      </c>
      <c r="R20" s="114"/>
      <c r="S20" s="115"/>
      <c r="T20" s="115"/>
      <c r="U20" s="116"/>
      <c r="V20" s="113"/>
      <c r="W20" s="117"/>
      <c r="Y20" s="120"/>
      <c r="Z20" s="374">
        <v>3</v>
      </c>
      <c r="AA20" s="120"/>
    </row>
    <row r="21" spans="1:27" ht="14.25" hidden="1" customHeight="1" x14ac:dyDescent="0.25">
      <c r="A21" s="112" t="s">
        <v>117</v>
      </c>
      <c r="B21" s="113">
        <f>B20+1</f>
        <v>2</v>
      </c>
      <c r="C21" s="121"/>
      <c r="D21" s="122"/>
      <c r="E21" s="122"/>
      <c r="F21" s="123"/>
      <c r="G21" s="113">
        <f>G16</f>
        <v>2</v>
      </c>
      <c r="H21" s="121"/>
      <c r="I21" s="122"/>
      <c r="J21" s="122"/>
      <c r="K21" s="123"/>
      <c r="L21" s="113">
        <f>L16</f>
        <v>2</v>
      </c>
      <c r="M21" s="121"/>
      <c r="N21" s="122"/>
      <c r="O21" s="122"/>
      <c r="P21" s="123"/>
      <c r="Q21" s="113">
        <f>Q16</f>
        <v>2</v>
      </c>
      <c r="R21" s="121"/>
      <c r="S21" s="122"/>
      <c r="T21" s="122"/>
      <c r="U21" s="123"/>
      <c r="V21" s="113"/>
      <c r="W21" s="117"/>
      <c r="Y21" s="120"/>
      <c r="Z21" s="374"/>
      <c r="AA21" s="120"/>
    </row>
    <row r="22" spans="1:27" ht="14.25" hidden="1" customHeight="1" x14ac:dyDescent="0.25">
      <c r="A22" s="112" t="s">
        <v>117</v>
      </c>
      <c r="B22" s="113">
        <f>B21+1</f>
        <v>3</v>
      </c>
      <c r="C22" s="121"/>
      <c r="D22" s="122"/>
      <c r="E22" s="122"/>
      <c r="F22" s="123"/>
      <c r="G22" s="113">
        <f>G17</f>
        <v>3</v>
      </c>
      <c r="H22" s="121"/>
      <c r="I22" s="122"/>
      <c r="J22" s="122"/>
      <c r="K22" s="123"/>
      <c r="L22" s="113">
        <f>L17</f>
        <v>3</v>
      </c>
      <c r="M22" s="121"/>
      <c r="N22" s="122"/>
      <c r="O22" s="122"/>
      <c r="P22" s="123"/>
      <c r="Q22" s="113">
        <f>Q17</f>
        <v>3</v>
      </c>
      <c r="R22" s="121"/>
      <c r="S22" s="122"/>
      <c r="T22" s="122"/>
      <c r="U22" s="123"/>
      <c r="V22" s="113"/>
      <c r="W22" s="117"/>
      <c r="Y22" s="120"/>
      <c r="Z22" s="374"/>
      <c r="AA22" s="120"/>
    </row>
    <row r="23" spans="1:27" ht="14.25" hidden="1" customHeight="1" thickBot="1" x14ac:dyDescent="0.3">
      <c r="A23" s="112" t="s">
        <v>117</v>
      </c>
      <c r="B23" s="113">
        <f>B22+1</f>
        <v>4</v>
      </c>
      <c r="C23" s="126"/>
      <c r="D23" s="127"/>
      <c r="E23" s="127"/>
      <c r="F23" s="128"/>
      <c r="G23" s="113">
        <f>G18</f>
        <v>4</v>
      </c>
      <c r="H23" s="126"/>
      <c r="I23" s="127"/>
      <c r="J23" s="127"/>
      <c r="K23" s="128"/>
      <c r="L23" s="113">
        <f>L18</f>
        <v>4</v>
      </c>
      <c r="M23" s="126"/>
      <c r="N23" s="127"/>
      <c r="O23" s="127"/>
      <c r="P23" s="128"/>
      <c r="Q23" s="113">
        <f>Q18</f>
        <v>4</v>
      </c>
      <c r="R23" s="126"/>
      <c r="S23" s="127"/>
      <c r="T23" s="127"/>
      <c r="U23" s="128"/>
      <c r="V23" s="113"/>
      <c r="W23" s="117"/>
      <c r="Y23" s="135"/>
      <c r="Z23" s="374"/>
      <c r="AA23" s="120"/>
    </row>
    <row r="24" spans="1:27" ht="14.25" hidden="1" customHeight="1" thickBot="1" x14ac:dyDescent="0.3">
      <c r="A24" s="129"/>
      <c r="C24" s="366" t="s">
        <v>113</v>
      </c>
      <c r="D24" s="366"/>
      <c r="E24" s="130">
        <f>E19+1</f>
        <v>4</v>
      </c>
      <c r="F24" s="4" t="s">
        <v>114</v>
      </c>
      <c r="G24" s="113"/>
      <c r="H24" s="131">
        <f>H19</f>
        <v>1</v>
      </c>
      <c r="I24" s="366" t="s">
        <v>115</v>
      </c>
      <c r="J24" s="366"/>
      <c r="K24" s="366"/>
      <c r="L24" s="132"/>
      <c r="M24" s="132" t="s">
        <v>100</v>
      </c>
      <c r="N24" s="141">
        <f>N19+1</f>
        <v>4</v>
      </c>
      <c r="O24" s="366" t="s">
        <v>116</v>
      </c>
      <c r="P24" s="366"/>
      <c r="Q24" s="131"/>
      <c r="R24" s="109" t="s">
        <v>100</v>
      </c>
      <c r="S24" s="355" t="str">
        <f>H24&amp;". / "&amp;E24</f>
        <v>1. / 4</v>
      </c>
      <c r="T24" s="355"/>
      <c r="U24" s="355"/>
      <c r="AA24" s="133"/>
    </row>
    <row r="25" spans="1:27" ht="14.25" hidden="1" customHeight="1" x14ac:dyDescent="0.25">
      <c r="A25" s="112" t="s">
        <v>117</v>
      </c>
      <c r="B25" s="113">
        <v>1</v>
      </c>
      <c r="C25" s="114"/>
      <c r="D25" s="115"/>
      <c r="E25" s="115"/>
      <c r="F25" s="116"/>
      <c r="G25" s="113">
        <f>G20</f>
        <v>1</v>
      </c>
      <c r="H25" s="114"/>
      <c r="I25" s="115"/>
      <c r="J25" s="115"/>
      <c r="K25" s="116"/>
      <c r="L25" s="113">
        <f>L20</f>
        <v>1</v>
      </c>
      <c r="M25" s="114"/>
      <c r="N25" s="115"/>
      <c r="O25" s="115"/>
      <c r="P25" s="116"/>
      <c r="Q25" s="113">
        <f>Q20</f>
        <v>1</v>
      </c>
      <c r="R25" s="114"/>
      <c r="S25" s="115"/>
      <c r="T25" s="115"/>
      <c r="U25" s="116"/>
      <c r="V25" s="113"/>
      <c r="W25" s="117"/>
      <c r="Y25" s="117"/>
      <c r="AA25" s="120"/>
    </row>
    <row r="26" spans="1:27" ht="14.25" hidden="1" customHeight="1" x14ac:dyDescent="0.25">
      <c r="A26" s="112" t="s">
        <v>117</v>
      </c>
      <c r="B26" s="113">
        <f>B25+1</f>
        <v>2</v>
      </c>
      <c r="C26" s="121"/>
      <c r="D26" s="122"/>
      <c r="E26" s="122"/>
      <c r="F26" s="123"/>
      <c r="G26" s="113">
        <f>G21</f>
        <v>2</v>
      </c>
      <c r="H26" s="121"/>
      <c r="I26" s="122"/>
      <c r="J26" s="122"/>
      <c r="K26" s="123"/>
      <c r="L26" s="113">
        <f>L21</f>
        <v>2</v>
      </c>
      <c r="M26" s="121"/>
      <c r="N26" s="122"/>
      <c r="O26" s="122"/>
      <c r="P26" s="123"/>
      <c r="Q26" s="113">
        <f>Q21</f>
        <v>2</v>
      </c>
      <c r="R26" s="121"/>
      <c r="S26" s="122"/>
      <c r="T26" s="122"/>
      <c r="U26" s="123"/>
      <c r="V26" s="113"/>
      <c r="W26" s="117"/>
      <c r="Y26" s="117"/>
      <c r="AA26" s="120"/>
    </row>
    <row r="27" spans="1:27" ht="14.25" hidden="1" customHeight="1" x14ac:dyDescent="0.25">
      <c r="A27" s="112" t="s">
        <v>117</v>
      </c>
      <c r="B27" s="113">
        <f>B26+1</f>
        <v>3</v>
      </c>
      <c r="C27" s="121"/>
      <c r="D27" s="122"/>
      <c r="E27" s="122"/>
      <c r="F27" s="123"/>
      <c r="G27" s="113">
        <f>G22</f>
        <v>3</v>
      </c>
      <c r="H27" s="121"/>
      <c r="I27" s="122"/>
      <c r="J27" s="122"/>
      <c r="K27" s="123"/>
      <c r="L27" s="113">
        <f>L22</f>
        <v>3</v>
      </c>
      <c r="M27" s="121"/>
      <c r="N27" s="122"/>
      <c r="O27" s="122"/>
      <c r="P27" s="123"/>
      <c r="Q27" s="113">
        <f>Q22</f>
        <v>3</v>
      </c>
      <c r="R27" s="121"/>
      <c r="S27" s="122"/>
      <c r="T27" s="122"/>
      <c r="U27" s="123"/>
      <c r="V27" s="113"/>
      <c r="W27" s="117"/>
      <c r="Y27" s="117"/>
      <c r="AA27" s="120"/>
    </row>
    <row r="28" spans="1:27" ht="14.25" hidden="1" customHeight="1" thickBot="1" x14ac:dyDescent="0.3">
      <c r="A28" s="112" t="s">
        <v>117</v>
      </c>
      <c r="B28" s="113">
        <f>B27+1</f>
        <v>4</v>
      </c>
      <c r="C28" s="126"/>
      <c r="D28" s="127"/>
      <c r="E28" s="127"/>
      <c r="F28" s="128"/>
      <c r="G28" s="113">
        <f>G23</f>
        <v>4</v>
      </c>
      <c r="H28" s="126"/>
      <c r="I28" s="127"/>
      <c r="J28" s="127"/>
      <c r="K28" s="128"/>
      <c r="L28" s="113">
        <f>L23</f>
        <v>4</v>
      </c>
      <c r="M28" s="126"/>
      <c r="N28" s="127"/>
      <c r="O28" s="127"/>
      <c r="P28" s="128"/>
      <c r="Q28" s="113">
        <f>Q23</f>
        <v>4</v>
      </c>
      <c r="R28" s="126"/>
      <c r="S28" s="127"/>
      <c r="T28" s="127"/>
      <c r="U28" s="128"/>
      <c r="V28" s="113"/>
      <c r="W28" s="117"/>
      <c r="Y28" s="117"/>
      <c r="AA28" s="120"/>
    </row>
    <row r="29" spans="1:27" s="33" customFormat="1" ht="7.5" customHeight="1" thickBot="1" x14ac:dyDescent="0.3">
      <c r="A29" s="368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70"/>
      <c r="N29" s="370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1"/>
    </row>
    <row r="30" spans="1:27" ht="14.25" customHeight="1" thickBot="1" x14ac:dyDescent="0.3">
      <c r="A30" s="104"/>
      <c r="B30" s="105"/>
      <c r="C30" s="357" t="s">
        <v>113</v>
      </c>
      <c r="D30" s="357"/>
      <c r="E30" s="106">
        <v>1</v>
      </c>
      <c r="F30" s="107" t="s">
        <v>114</v>
      </c>
      <c r="G30" s="108"/>
      <c r="H30" s="109">
        <f>H9+1</f>
        <v>2</v>
      </c>
      <c r="I30" s="366" t="s">
        <v>115</v>
      </c>
      <c r="J30" s="366"/>
      <c r="K30" s="366"/>
      <c r="L30" s="110"/>
      <c r="M30" s="110" t="s">
        <v>100</v>
      </c>
      <c r="N30" s="142">
        <v>3</v>
      </c>
      <c r="O30" s="366" t="s">
        <v>116</v>
      </c>
      <c r="P30" s="366"/>
      <c r="Q30" s="109"/>
      <c r="R30" s="109" t="s">
        <v>100</v>
      </c>
      <c r="S30" s="355" t="str">
        <f>H30&amp;". / "&amp;E30</f>
        <v>2. / 1</v>
      </c>
      <c r="T30" s="355"/>
      <c r="U30" s="355"/>
      <c r="V30" s="375" t="str">
        <f>IF($I$3="z","zentraler Spielort!"," ")</f>
        <v xml:space="preserve"> </v>
      </c>
      <c r="W30" s="376"/>
      <c r="X30" s="376"/>
      <c r="Y30" s="376"/>
      <c r="Z30" s="376"/>
      <c r="AA30" s="111"/>
    </row>
    <row r="31" spans="1:27" ht="14.25" customHeight="1" x14ac:dyDescent="0.25">
      <c r="A31" s="112" t="s">
        <v>117</v>
      </c>
      <c r="B31" s="113">
        <v>1</v>
      </c>
      <c r="C31" s="114" t="s">
        <v>152</v>
      </c>
      <c r="D31" s="115" t="s">
        <v>186</v>
      </c>
      <c r="E31" s="115" t="s">
        <v>189</v>
      </c>
      <c r="F31" s="116" t="s">
        <v>226</v>
      </c>
      <c r="G31" s="113">
        <f>G25</f>
        <v>1</v>
      </c>
      <c r="H31" s="114" t="s">
        <v>166</v>
      </c>
      <c r="I31" s="115" t="s">
        <v>158</v>
      </c>
      <c r="J31" s="115" t="s">
        <v>173</v>
      </c>
      <c r="K31" s="116" t="s">
        <v>165</v>
      </c>
      <c r="L31" s="113">
        <f>L25</f>
        <v>1</v>
      </c>
      <c r="M31" s="114" t="s">
        <v>180</v>
      </c>
      <c r="N31" s="115" t="s">
        <v>211</v>
      </c>
      <c r="O31" s="115" t="s">
        <v>224</v>
      </c>
      <c r="P31" s="116" t="s">
        <v>151</v>
      </c>
      <c r="Q31" s="113">
        <f>Q25</f>
        <v>1</v>
      </c>
      <c r="R31" s="114" t="s">
        <v>195</v>
      </c>
      <c r="S31" s="115" t="s">
        <v>199</v>
      </c>
      <c r="T31" s="115" t="s">
        <v>161</v>
      </c>
      <c r="U31" s="116" t="s">
        <v>204</v>
      </c>
      <c r="V31" s="113"/>
      <c r="W31" s="118"/>
      <c r="X31" s="374">
        <v>3</v>
      </c>
      <c r="Y31" s="119"/>
      <c r="Z31" s="374"/>
      <c r="AA31" s="120"/>
    </row>
    <row r="32" spans="1:27" ht="14.25" customHeight="1" x14ac:dyDescent="0.3">
      <c r="A32" s="112" t="s">
        <v>117</v>
      </c>
      <c r="B32" s="113">
        <f>B31+1</f>
        <v>2</v>
      </c>
      <c r="C32" s="121" t="s">
        <v>148</v>
      </c>
      <c r="D32" s="122" t="s">
        <v>182</v>
      </c>
      <c r="E32" s="122" t="s">
        <v>185</v>
      </c>
      <c r="F32" s="123" t="s">
        <v>225</v>
      </c>
      <c r="G32" s="113">
        <f>G26</f>
        <v>2</v>
      </c>
      <c r="H32" s="121" t="s">
        <v>163</v>
      </c>
      <c r="I32" s="122" t="s">
        <v>154</v>
      </c>
      <c r="J32" s="122" t="s">
        <v>170</v>
      </c>
      <c r="K32" s="123" t="s">
        <v>162</v>
      </c>
      <c r="L32" s="113">
        <f>L26</f>
        <v>2</v>
      </c>
      <c r="M32" s="121" t="s">
        <v>176</v>
      </c>
      <c r="N32" s="122" t="s">
        <v>208</v>
      </c>
      <c r="O32" s="122" t="s">
        <v>223</v>
      </c>
      <c r="P32" s="123" t="s">
        <v>147</v>
      </c>
      <c r="Q32" s="113">
        <f>Q26</f>
        <v>2</v>
      </c>
      <c r="R32" s="121" t="s">
        <v>192</v>
      </c>
      <c r="S32" s="122" t="s">
        <v>196</v>
      </c>
      <c r="T32" s="122" t="s">
        <v>157</v>
      </c>
      <c r="U32" s="123" t="s">
        <v>207</v>
      </c>
      <c r="V32" s="113"/>
      <c r="W32" s="124">
        <v>2</v>
      </c>
      <c r="X32" s="374"/>
      <c r="Y32" s="124"/>
      <c r="Z32" s="374"/>
      <c r="AA32" s="120"/>
    </row>
    <row r="33" spans="1:27" ht="14.25" customHeight="1" x14ac:dyDescent="0.25">
      <c r="A33" s="112" t="s">
        <v>117</v>
      </c>
      <c r="B33" s="113">
        <f>B32+1</f>
        <v>3</v>
      </c>
      <c r="C33" s="121" t="s">
        <v>160</v>
      </c>
      <c r="D33" s="122" t="s">
        <v>178</v>
      </c>
      <c r="E33" s="122" t="s">
        <v>181</v>
      </c>
      <c r="F33" s="123" t="s">
        <v>228</v>
      </c>
      <c r="G33" s="113">
        <f>G27</f>
        <v>3</v>
      </c>
      <c r="H33" s="121" t="s">
        <v>172</v>
      </c>
      <c r="I33" s="122" t="s">
        <v>150</v>
      </c>
      <c r="J33" s="122" t="s">
        <v>167</v>
      </c>
      <c r="K33" s="123" t="s">
        <v>171</v>
      </c>
      <c r="L33" s="113">
        <f>L27</f>
        <v>3</v>
      </c>
      <c r="M33" s="121" t="s">
        <v>188</v>
      </c>
      <c r="N33" s="122" t="s">
        <v>205</v>
      </c>
      <c r="O33" s="122" t="s">
        <v>222</v>
      </c>
      <c r="P33" s="123" t="s">
        <v>159</v>
      </c>
      <c r="Q33" s="113">
        <f>Q27</f>
        <v>3</v>
      </c>
      <c r="R33" s="121" t="s">
        <v>201</v>
      </c>
      <c r="S33" s="122" t="s">
        <v>193</v>
      </c>
      <c r="T33" s="122" t="s">
        <v>153</v>
      </c>
      <c r="U33" s="123" t="s">
        <v>210</v>
      </c>
      <c r="V33" s="113"/>
      <c r="W33" s="125" t="s">
        <v>137</v>
      </c>
      <c r="X33" s="374"/>
      <c r="Y33" s="125"/>
      <c r="Z33" s="374"/>
      <c r="AA33" s="120"/>
    </row>
    <row r="34" spans="1:27" ht="14.25" customHeight="1" thickBot="1" x14ac:dyDescent="0.3">
      <c r="A34" s="112" t="s">
        <v>117</v>
      </c>
      <c r="B34" s="113">
        <f>B33+1</f>
        <v>4</v>
      </c>
      <c r="C34" s="126" t="s">
        <v>156</v>
      </c>
      <c r="D34" s="127" t="s">
        <v>174</v>
      </c>
      <c r="E34" s="127" t="s">
        <v>177</v>
      </c>
      <c r="F34" s="128" t="s">
        <v>227</v>
      </c>
      <c r="G34" s="113">
        <f>G28</f>
        <v>4</v>
      </c>
      <c r="H34" s="126" t="s">
        <v>169</v>
      </c>
      <c r="I34" s="127" t="s">
        <v>146</v>
      </c>
      <c r="J34" s="127" t="s">
        <v>164</v>
      </c>
      <c r="K34" s="128" t="s">
        <v>168</v>
      </c>
      <c r="L34" s="113">
        <f>L28</f>
        <v>4</v>
      </c>
      <c r="M34" s="126" t="s">
        <v>184</v>
      </c>
      <c r="N34" s="127" t="s">
        <v>202</v>
      </c>
      <c r="O34" s="127" t="s">
        <v>221</v>
      </c>
      <c r="P34" s="128" t="s">
        <v>155</v>
      </c>
      <c r="Q34" s="113">
        <f>Q28</f>
        <v>4</v>
      </c>
      <c r="R34" s="126" t="s">
        <v>198</v>
      </c>
      <c r="S34" s="127" t="s">
        <v>190</v>
      </c>
      <c r="T34" s="127" t="s">
        <v>149</v>
      </c>
      <c r="U34" s="128" t="s">
        <v>213</v>
      </c>
      <c r="V34" s="113"/>
      <c r="W34" s="125" t="s">
        <v>217</v>
      </c>
      <c r="X34" s="374"/>
      <c r="Y34" s="125"/>
      <c r="Z34" s="374"/>
      <c r="AA34" s="120"/>
    </row>
    <row r="35" spans="1:27" ht="14.25" customHeight="1" thickBot="1" x14ac:dyDescent="0.3">
      <c r="A35" s="129"/>
      <c r="C35" s="365" t="s">
        <v>113</v>
      </c>
      <c r="D35" s="365"/>
      <c r="E35" s="130">
        <f>E30+1</f>
        <v>2</v>
      </c>
      <c r="F35" s="4" t="s">
        <v>114</v>
      </c>
      <c r="G35" s="113"/>
      <c r="H35" s="131">
        <f>H30</f>
        <v>2</v>
      </c>
      <c r="I35" s="367" t="s">
        <v>115</v>
      </c>
      <c r="J35" s="367"/>
      <c r="K35" s="367"/>
      <c r="L35" s="132"/>
      <c r="M35" s="132" t="s">
        <v>100</v>
      </c>
      <c r="N35" s="141">
        <f>N30+1</f>
        <v>4</v>
      </c>
      <c r="O35" s="367" t="s">
        <v>116</v>
      </c>
      <c r="P35" s="367"/>
      <c r="Q35" s="131"/>
      <c r="R35" s="109" t="s">
        <v>100</v>
      </c>
      <c r="S35" s="355" t="str">
        <f>H35&amp;". / "&amp;E35</f>
        <v>2. / 2</v>
      </c>
      <c r="T35" s="355"/>
      <c r="U35" s="355"/>
      <c r="W35" s="125" t="s">
        <v>218</v>
      </c>
      <c r="Y35" s="125"/>
      <c r="AA35" s="133"/>
    </row>
    <row r="36" spans="1:27" ht="14.25" customHeight="1" x14ac:dyDescent="0.25">
      <c r="A36" s="112" t="s">
        <v>117</v>
      </c>
      <c r="B36" s="113">
        <v>1</v>
      </c>
      <c r="C36" s="114" t="s">
        <v>178</v>
      </c>
      <c r="D36" s="115" t="s">
        <v>152</v>
      </c>
      <c r="E36" s="115" t="s">
        <v>225</v>
      </c>
      <c r="F36" s="116" t="s">
        <v>177</v>
      </c>
      <c r="G36" s="113">
        <f>G31</f>
        <v>1</v>
      </c>
      <c r="H36" s="114" t="s">
        <v>150</v>
      </c>
      <c r="I36" s="115" t="s">
        <v>166</v>
      </c>
      <c r="J36" s="115" t="s">
        <v>162</v>
      </c>
      <c r="K36" s="116" t="s">
        <v>164</v>
      </c>
      <c r="L36" s="113">
        <f>L31</f>
        <v>1</v>
      </c>
      <c r="M36" s="114" t="s">
        <v>205</v>
      </c>
      <c r="N36" s="115" t="s">
        <v>180</v>
      </c>
      <c r="O36" s="115" t="s">
        <v>147</v>
      </c>
      <c r="P36" s="116" t="s">
        <v>221</v>
      </c>
      <c r="Q36" s="113">
        <f>Q31</f>
        <v>1</v>
      </c>
      <c r="R36" s="114" t="s">
        <v>193</v>
      </c>
      <c r="S36" s="115" t="s">
        <v>195</v>
      </c>
      <c r="T36" s="115" t="s">
        <v>207</v>
      </c>
      <c r="U36" s="116" t="s">
        <v>149</v>
      </c>
      <c r="V36" s="113"/>
      <c r="W36" s="125" t="s">
        <v>219</v>
      </c>
      <c r="X36" s="374">
        <v>4</v>
      </c>
      <c r="Y36" s="125"/>
      <c r="Z36" s="374"/>
      <c r="AA36" s="120"/>
    </row>
    <row r="37" spans="1:27" ht="14.25" customHeight="1" x14ac:dyDescent="0.25">
      <c r="A37" s="112" t="s">
        <v>117</v>
      </c>
      <c r="B37" s="113">
        <f>B36+1</f>
        <v>2</v>
      </c>
      <c r="C37" s="121" t="s">
        <v>174</v>
      </c>
      <c r="D37" s="122" t="s">
        <v>148</v>
      </c>
      <c r="E37" s="122" t="s">
        <v>226</v>
      </c>
      <c r="F37" s="123" t="s">
        <v>181</v>
      </c>
      <c r="G37" s="113">
        <f>G32</f>
        <v>2</v>
      </c>
      <c r="H37" s="121" t="s">
        <v>146</v>
      </c>
      <c r="I37" s="122" t="s">
        <v>163</v>
      </c>
      <c r="J37" s="122" t="s">
        <v>165</v>
      </c>
      <c r="K37" s="123" t="s">
        <v>167</v>
      </c>
      <c r="L37" s="113">
        <f>L32</f>
        <v>2</v>
      </c>
      <c r="M37" s="121" t="s">
        <v>202</v>
      </c>
      <c r="N37" s="122" t="s">
        <v>176</v>
      </c>
      <c r="O37" s="122" t="s">
        <v>151</v>
      </c>
      <c r="P37" s="123" t="s">
        <v>222</v>
      </c>
      <c r="Q37" s="113">
        <f>Q32</f>
        <v>2</v>
      </c>
      <c r="R37" s="121" t="s">
        <v>190</v>
      </c>
      <c r="S37" s="122" t="s">
        <v>192</v>
      </c>
      <c r="T37" s="122" t="s">
        <v>204</v>
      </c>
      <c r="U37" s="123" t="s">
        <v>153</v>
      </c>
      <c r="V37" s="113"/>
      <c r="W37" s="125" t="s">
        <v>217</v>
      </c>
      <c r="X37" s="374"/>
      <c r="Y37" s="125"/>
      <c r="Z37" s="374"/>
      <c r="AA37" s="120"/>
    </row>
    <row r="38" spans="1:27" ht="14.25" customHeight="1" x14ac:dyDescent="0.25">
      <c r="A38" s="112" t="s">
        <v>117</v>
      </c>
      <c r="B38" s="113">
        <f>B37+1</f>
        <v>3</v>
      </c>
      <c r="C38" s="121" t="s">
        <v>186</v>
      </c>
      <c r="D38" s="122" t="s">
        <v>160</v>
      </c>
      <c r="E38" s="122" t="s">
        <v>227</v>
      </c>
      <c r="F38" s="123" t="s">
        <v>185</v>
      </c>
      <c r="G38" s="113">
        <f>G33</f>
        <v>3</v>
      </c>
      <c r="H38" s="121" t="s">
        <v>158</v>
      </c>
      <c r="I38" s="122" t="s">
        <v>172</v>
      </c>
      <c r="J38" s="122" t="s">
        <v>168</v>
      </c>
      <c r="K38" s="123" t="s">
        <v>170</v>
      </c>
      <c r="L38" s="113">
        <f>L33</f>
        <v>3</v>
      </c>
      <c r="M38" s="121" t="s">
        <v>211</v>
      </c>
      <c r="N38" s="122" t="s">
        <v>188</v>
      </c>
      <c r="O38" s="122" t="s">
        <v>155</v>
      </c>
      <c r="P38" s="123" t="s">
        <v>223</v>
      </c>
      <c r="Q38" s="113">
        <f>Q33</f>
        <v>3</v>
      </c>
      <c r="R38" s="121" t="s">
        <v>199</v>
      </c>
      <c r="S38" s="122" t="s">
        <v>201</v>
      </c>
      <c r="T38" s="122" t="s">
        <v>213</v>
      </c>
      <c r="U38" s="123" t="s">
        <v>157</v>
      </c>
      <c r="V38" s="113"/>
      <c r="W38" s="125" t="s">
        <v>220</v>
      </c>
      <c r="X38" s="374"/>
      <c r="Y38" s="125"/>
      <c r="Z38" s="374"/>
      <c r="AA38" s="120"/>
    </row>
    <row r="39" spans="1:27" ht="14.25" customHeight="1" thickBot="1" x14ac:dyDescent="0.3">
      <c r="A39" s="112" t="s">
        <v>117</v>
      </c>
      <c r="B39" s="113">
        <f>B38+1</f>
        <v>4</v>
      </c>
      <c r="C39" s="126" t="s">
        <v>182</v>
      </c>
      <c r="D39" s="127" t="s">
        <v>156</v>
      </c>
      <c r="E39" s="127" t="s">
        <v>228</v>
      </c>
      <c r="F39" s="128" t="s">
        <v>189</v>
      </c>
      <c r="G39" s="113">
        <f>G34</f>
        <v>4</v>
      </c>
      <c r="H39" s="126" t="s">
        <v>154</v>
      </c>
      <c r="I39" s="127" t="s">
        <v>169</v>
      </c>
      <c r="J39" s="127" t="s">
        <v>171</v>
      </c>
      <c r="K39" s="128" t="s">
        <v>173</v>
      </c>
      <c r="L39" s="113">
        <f>L34</f>
        <v>4</v>
      </c>
      <c r="M39" s="126" t="s">
        <v>208</v>
      </c>
      <c r="N39" s="127" t="s">
        <v>184</v>
      </c>
      <c r="O39" s="127" t="s">
        <v>159</v>
      </c>
      <c r="P39" s="128" t="s">
        <v>224</v>
      </c>
      <c r="Q39" s="113">
        <f>Q34</f>
        <v>4</v>
      </c>
      <c r="R39" s="126" t="s">
        <v>196</v>
      </c>
      <c r="S39" s="127" t="s">
        <v>198</v>
      </c>
      <c r="T39" s="127" t="s">
        <v>210</v>
      </c>
      <c r="U39" s="128" t="s">
        <v>161</v>
      </c>
      <c r="V39" s="113"/>
      <c r="W39" s="134"/>
      <c r="X39" s="374"/>
      <c r="Y39" s="120"/>
      <c r="Z39" s="374"/>
      <c r="AA39" s="120"/>
    </row>
    <row r="40" spans="1:27" ht="14.25" hidden="1" customHeight="1" thickBot="1" x14ac:dyDescent="0.3">
      <c r="A40" s="129"/>
      <c r="C40" s="366" t="s">
        <v>113</v>
      </c>
      <c r="D40" s="366"/>
      <c r="E40" s="130">
        <f>E35+1</f>
        <v>3</v>
      </c>
      <c r="F40" s="4" t="s">
        <v>114</v>
      </c>
      <c r="G40" s="113"/>
      <c r="H40" s="131">
        <f>H35</f>
        <v>2</v>
      </c>
      <c r="I40" s="366" t="s">
        <v>115</v>
      </c>
      <c r="J40" s="366"/>
      <c r="K40" s="366"/>
      <c r="L40" s="132"/>
      <c r="M40" s="132" t="s">
        <v>100</v>
      </c>
      <c r="N40" s="141">
        <f>N35+1</f>
        <v>5</v>
      </c>
      <c r="O40" s="366" t="s">
        <v>116</v>
      </c>
      <c r="P40" s="366"/>
      <c r="Q40" s="131"/>
      <c r="R40" s="109" t="s">
        <v>100</v>
      </c>
      <c r="S40" s="355" t="str">
        <f>H40&amp;". / "&amp;E40</f>
        <v>2. / 3</v>
      </c>
      <c r="T40" s="355"/>
      <c r="U40" s="355"/>
      <c r="Y40" s="133"/>
      <c r="AA40" s="133"/>
    </row>
    <row r="41" spans="1:27" ht="14.25" hidden="1" customHeight="1" x14ac:dyDescent="0.25">
      <c r="A41" s="112" t="s">
        <v>117</v>
      </c>
      <c r="B41" s="113">
        <v>1</v>
      </c>
      <c r="C41" s="114"/>
      <c r="D41" s="115"/>
      <c r="E41" s="115"/>
      <c r="F41" s="116"/>
      <c r="G41" s="113">
        <f>G36</f>
        <v>1</v>
      </c>
      <c r="H41" s="114"/>
      <c r="I41" s="115"/>
      <c r="J41" s="115"/>
      <c r="K41" s="116"/>
      <c r="L41" s="113">
        <f>L36</f>
        <v>1</v>
      </c>
      <c r="M41" s="114"/>
      <c r="N41" s="115"/>
      <c r="O41" s="115"/>
      <c r="P41" s="116"/>
      <c r="Q41" s="113">
        <f>Q36</f>
        <v>1</v>
      </c>
      <c r="R41" s="114"/>
      <c r="S41" s="115"/>
      <c r="T41" s="115"/>
      <c r="U41" s="116"/>
      <c r="V41" s="113"/>
      <c r="W41" s="117"/>
      <c r="Y41" s="120"/>
      <c r="Z41" s="374">
        <v>6</v>
      </c>
      <c r="AA41" s="120"/>
    </row>
    <row r="42" spans="1:27" ht="14.25" hidden="1" customHeight="1" x14ac:dyDescent="0.25">
      <c r="A42" s="112" t="s">
        <v>117</v>
      </c>
      <c r="B42" s="113">
        <f>B41+1</f>
        <v>2</v>
      </c>
      <c r="C42" s="121"/>
      <c r="D42" s="122"/>
      <c r="E42" s="122"/>
      <c r="F42" s="123"/>
      <c r="G42" s="113">
        <f>G37</f>
        <v>2</v>
      </c>
      <c r="H42" s="121"/>
      <c r="I42" s="122"/>
      <c r="J42" s="122"/>
      <c r="K42" s="123"/>
      <c r="L42" s="113">
        <f>L37</f>
        <v>2</v>
      </c>
      <c r="M42" s="121"/>
      <c r="N42" s="122"/>
      <c r="O42" s="122"/>
      <c r="P42" s="123"/>
      <c r="Q42" s="113">
        <f>Q37</f>
        <v>2</v>
      </c>
      <c r="R42" s="121"/>
      <c r="S42" s="122"/>
      <c r="T42" s="122"/>
      <c r="U42" s="123"/>
      <c r="V42" s="113"/>
      <c r="W42" s="117"/>
      <c r="Y42" s="120"/>
      <c r="Z42" s="374"/>
      <c r="AA42" s="120"/>
    </row>
    <row r="43" spans="1:27" ht="14.25" hidden="1" customHeight="1" x14ac:dyDescent="0.25">
      <c r="A43" s="112" t="s">
        <v>117</v>
      </c>
      <c r="B43" s="113">
        <f>B42+1</f>
        <v>3</v>
      </c>
      <c r="C43" s="121"/>
      <c r="D43" s="122"/>
      <c r="E43" s="122"/>
      <c r="F43" s="123"/>
      <c r="G43" s="113">
        <f>G38</f>
        <v>3</v>
      </c>
      <c r="H43" s="121"/>
      <c r="I43" s="122"/>
      <c r="J43" s="122"/>
      <c r="K43" s="123"/>
      <c r="L43" s="113">
        <f>L38</f>
        <v>3</v>
      </c>
      <c r="M43" s="121"/>
      <c r="N43" s="122"/>
      <c r="O43" s="122"/>
      <c r="P43" s="123"/>
      <c r="Q43" s="113">
        <f>Q38</f>
        <v>3</v>
      </c>
      <c r="R43" s="121"/>
      <c r="S43" s="122"/>
      <c r="T43" s="122"/>
      <c r="U43" s="123"/>
      <c r="V43" s="113"/>
      <c r="W43" s="117"/>
      <c r="Y43" s="120"/>
      <c r="Z43" s="374"/>
      <c r="AA43" s="120"/>
    </row>
    <row r="44" spans="1:27" ht="14.25" hidden="1" customHeight="1" thickBot="1" x14ac:dyDescent="0.3">
      <c r="A44" s="112" t="s">
        <v>117</v>
      </c>
      <c r="B44" s="113">
        <f>B43+1</f>
        <v>4</v>
      </c>
      <c r="C44" s="126"/>
      <c r="D44" s="127"/>
      <c r="E44" s="127"/>
      <c r="F44" s="128"/>
      <c r="G44" s="113">
        <f>G39</f>
        <v>4</v>
      </c>
      <c r="H44" s="126"/>
      <c r="I44" s="127"/>
      <c r="J44" s="127"/>
      <c r="K44" s="128"/>
      <c r="L44" s="113">
        <f>L39</f>
        <v>4</v>
      </c>
      <c r="M44" s="126"/>
      <c r="N44" s="127"/>
      <c r="O44" s="127"/>
      <c r="P44" s="128"/>
      <c r="Q44" s="113">
        <f>Q39</f>
        <v>4</v>
      </c>
      <c r="R44" s="126"/>
      <c r="S44" s="127"/>
      <c r="T44" s="127"/>
      <c r="U44" s="128"/>
      <c r="V44" s="113"/>
      <c r="W44" s="117"/>
      <c r="Y44" s="135"/>
      <c r="Z44" s="374"/>
      <c r="AA44" s="120"/>
    </row>
    <row r="45" spans="1:27" ht="14.25" hidden="1" customHeight="1" thickBot="1" x14ac:dyDescent="0.3">
      <c r="A45" s="129"/>
      <c r="C45" s="366" t="s">
        <v>113</v>
      </c>
      <c r="D45" s="366"/>
      <c r="E45" s="130">
        <f>E40+1</f>
        <v>4</v>
      </c>
      <c r="F45" s="4" t="s">
        <v>114</v>
      </c>
      <c r="G45" s="113"/>
      <c r="H45" s="131">
        <f>H40</f>
        <v>2</v>
      </c>
      <c r="I45" s="366" t="s">
        <v>115</v>
      </c>
      <c r="J45" s="366"/>
      <c r="K45" s="366"/>
      <c r="L45" s="132"/>
      <c r="M45" s="132" t="s">
        <v>100</v>
      </c>
      <c r="N45" s="141">
        <f>N40+1</f>
        <v>6</v>
      </c>
      <c r="O45" s="366" t="s">
        <v>116</v>
      </c>
      <c r="P45" s="366"/>
      <c r="Q45" s="131"/>
      <c r="R45" s="109" t="s">
        <v>100</v>
      </c>
      <c r="S45" s="355" t="str">
        <f>H45&amp;". / "&amp;E45</f>
        <v>2. / 4</v>
      </c>
      <c r="T45" s="355"/>
      <c r="U45" s="355"/>
      <c r="AA45" s="133"/>
    </row>
    <row r="46" spans="1:27" ht="14.25" hidden="1" customHeight="1" x14ac:dyDescent="0.25">
      <c r="A46" s="112" t="s">
        <v>117</v>
      </c>
      <c r="B46" s="113">
        <v>1</v>
      </c>
      <c r="C46" s="114"/>
      <c r="D46" s="115"/>
      <c r="E46" s="115"/>
      <c r="F46" s="116"/>
      <c r="G46" s="113">
        <f>G41</f>
        <v>1</v>
      </c>
      <c r="H46" s="114"/>
      <c r="I46" s="115"/>
      <c r="J46" s="115"/>
      <c r="K46" s="116"/>
      <c r="L46" s="113">
        <f>L41</f>
        <v>1</v>
      </c>
      <c r="M46" s="114"/>
      <c r="N46" s="115"/>
      <c r="O46" s="115"/>
      <c r="P46" s="116"/>
      <c r="Q46" s="113">
        <f>Q41</f>
        <v>1</v>
      </c>
      <c r="R46" s="114"/>
      <c r="S46" s="115"/>
      <c r="T46" s="115"/>
      <c r="U46" s="116"/>
      <c r="V46" s="113"/>
      <c r="W46" s="117"/>
      <c r="Y46" s="117"/>
      <c r="AA46" s="120"/>
    </row>
    <row r="47" spans="1:27" ht="14.25" hidden="1" customHeight="1" x14ac:dyDescent="0.25">
      <c r="A47" s="112" t="s">
        <v>117</v>
      </c>
      <c r="B47" s="113">
        <f>B46+1</f>
        <v>2</v>
      </c>
      <c r="C47" s="121"/>
      <c r="D47" s="122"/>
      <c r="E47" s="122"/>
      <c r="F47" s="123"/>
      <c r="G47" s="113">
        <f>G42</f>
        <v>2</v>
      </c>
      <c r="H47" s="121"/>
      <c r="I47" s="122"/>
      <c r="J47" s="122"/>
      <c r="K47" s="123"/>
      <c r="L47" s="113">
        <f>L42</f>
        <v>2</v>
      </c>
      <c r="M47" s="121"/>
      <c r="N47" s="122"/>
      <c r="O47" s="122"/>
      <c r="P47" s="123"/>
      <c r="Q47" s="113">
        <f>Q42</f>
        <v>2</v>
      </c>
      <c r="R47" s="121"/>
      <c r="S47" s="122"/>
      <c r="T47" s="122"/>
      <c r="U47" s="123"/>
      <c r="V47" s="113"/>
      <c r="W47" s="117"/>
      <c r="Y47" s="117"/>
      <c r="AA47" s="120"/>
    </row>
    <row r="48" spans="1:27" ht="14.25" hidden="1" customHeight="1" x14ac:dyDescent="0.25">
      <c r="A48" s="112" t="s">
        <v>117</v>
      </c>
      <c r="B48" s="113">
        <f>B47+1</f>
        <v>3</v>
      </c>
      <c r="C48" s="121"/>
      <c r="D48" s="122"/>
      <c r="E48" s="122"/>
      <c r="F48" s="123"/>
      <c r="G48" s="113">
        <f>G43</f>
        <v>3</v>
      </c>
      <c r="H48" s="121"/>
      <c r="I48" s="122"/>
      <c r="J48" s="122"/>
      <c r="K48" s="123"/>
      <c r="L48" s="113">
        <f>L43</f>
        <v>3</v>
      </c>
      <c r="M48" s="121"/>
      <c r="N48" s="122"/>
      <c r="O48" s="122"/>
      <c r="P48" s="123"/>
      <c r="Q48" s="113">
        <f>Q43</f>
        <v>3</v>
      </c>
      <c r="R48" s="121"/>
      <c r="S48" s="122"/>
      <c r="T48" s="122"/>
      <c r="U48" s="123"/>
      <c r="V48" s="113"/>
      <c r="W48" s="117"/>
      <c r="Y48" s="117"/>
      <c r="AA48" s="120"/>
    </row>
    <row r="49" spans="1:27" ht="14.25" hidden="1" customHeight="1" thickBot="1" x14ac:dyDescent="0.3">
      <c r="A49" s="112" t="s">
        <v>117</v>
      </c>
      <c r="B49" s="113">
        <f>B48+1</f>
        <v>4</v>
      </c>
      <c r="C49" s="126"/>
      <c r="D49" s="127"/>
      <c r="E49" s="127"/>
      <c r="F49" s="128"/>
      <c r="G49" s="113">
        <f>G44</f>
        <v>4</v>
      </c>
      <c r="H49" s="126"/>
      <c r="I49" s="127"/>
      <c r="J49" s="127"/>
      <c r="K49" s="128"/>
      <c r="L49" s="113">
        <f>L44</f>
        <v>4</v>
      </c>
      <c r="M49" s="126"/>
      <c r="N49" s="127"/>
      <c r="O49" s="127"/>
      <c r="P49" s="128"/>
      <c r="Q49" s="113">
        <f>Q44</f>
        <v>4</v>
      </c>
      <c r="R49" s="126"/>
      <c r="S49" s="127"/>
      <c r="T49" s="127"/>
      <c r="U49" s="128"/>
      <c r="V49" s="113"/>
      <c r="W49" s="117"/>
      <c r="Y49" s="117"/>
      <c r="AA49" s="120"/>
    </row>
    <row r="50" spans="1:27" s="33" customFormat="1" ht="7.5" customHeight="1" thickBot="1" x14ac:dyDescent="0.3">
      <c r="A50" s="368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370"/>
      <c r="O50" s="370"/>
      <c r="P50" s="370"/>
      <c r="Q50" s="370"/>
      <c r="R50" s="370"/>
      <c r="S50" s="370"/>
      <c r="T50" s="370"/>
      <c r="U50" s="370"/>
      <c r="V50" s="370"/>
      <c r="W50" s="370"/>
      <c r="X50" s="370"/>
      <c r="Y50" s="370"/>
      <c r="Z50" s="370"/>
      <c r="AA50" s="371"/>
    </row>
    <row r="51" spans="1:27" ht="14.25" customHeight="1" thickBot="1" x14ac:dyDescent="0.3">
      <c r="A51" s="104"/>
      <c r="B51" s="105"/>
      <c r="C51" s="357" t="s">
        <v>113</v>
      </c>
      <c r="D51" s="357"/>
      <c r="E51" s="106">
        <v>1</v>
      </c>
      <c r="F51" s="107" t="s">
        <v>114</v>
      </c>
      <c r="G51" s="108"/>
      <c r="H51" s="109">
        <f>H30+1</f>
        <v>3</v>
      </c>
      <c r="I51" s="366" t="s">
        <v>115</v>
      </c>
      <c r="J51" s="366"/>
      <c r="K51" s="366"/>
      <c r="L51" s="110"/>
      <c r="M51" s="110" t="s">
        <v>100</v>
      </c>
      <c r="N51" s="142">
        <v>5</v>
      </c>
      <c r="O51" s="366" t="s">
        <v>116</v>
      </c>
      <c r="P51" s="366"/>
      <c r="Q51" s="109"/>
      <c r="R51" s="109" t="s">
        <v>100</v>
      </c>
      <c r="S51" s="355" t="str">
        <f>H51&amp;". / "&amp;E51</f>
        <v>3. / 1</v>
      </c>
      <c r="T51" s="355"/>
      <c r="U51" s="355"/>
      <c r="V51" s="375" t="str">
        <f>IF($I$3="z","zentraler Spielort!"," ")</f>
        <v xml:space="preserve"> </v>
      </c>
      <c r="W51" s="376"/>
      <c r="X51" s="376"/>
      <c r="Y51" s="376"/>
      <c r="Z51" s="376"/>
      <c r="AA51" s="111"/>
    </row>
    <row r="52" spans="1:27" ht="14.25" customHeight="1" x14ac:dyDescent="0.25">
      <c r="A52" s="112" t="s">
        <v>117</v>
      </c>
      <c r="B52" s="113">
        <v>1</v>
      </c>
      <c r="C52" s="114" t="s">
        <v>157</v>
      </c>
      <c r="D52" s="115" t="s">
        <v>169</v>
      </c>
      <c r="E52" s="115" t="s">
        <v>227</v>
      </c>
      <c r="F52" s="116" t="s">
        <v>208</v>
      </c>
      <c r="G52" s="113">
        <f>G46</f>
        <v>1</v>
      </c>
      <c r="H52" s="114" t="s">
        <v>223</v>
      </c>
      <c r="I52" s="115" t="s">
        <v>156</v>
      </c>
      <c r="J52" s="115" t="s">
        <v>168</v>
      </c>
      <c r="K52" s="116" t="s">
        <v>196</v>
      </c>
      <c r="L52" s="113">
        <f>L46</f>
        <v>1</v>
      </c>
      <c r="M52" s="114" t="s">
        <v>170</v>
      </c>
      <c r="N52" s="115" t="s">
        <v>198</v>
      </c>
      <c r="O52" s="115" t="s">
        <v>155</v>
      </c>
      <c r="P52" s="116" t="s">
        <v>182</v>
      </c>
      <c r="Q52" s="113">
        <f>Q46</f>
        <v>1</v>
      </c>
      <c r="R52" s="114" t="s">
        <v>185</v>
      </c>
      <c r="S52" s="115" t="s">
        <v>184</v>
      </c>
      <c r="T52" s="115" t="s">
        <v>213</v>
      </c>
      <c r="U52" s="116" t="s">
        <v>154</v>
      </c>
      <c r="V52" s="113"/>
      <c r="W52" s="118"/>
      <c r="X52" s="374">
        <v>5</v>
      </c>
      <c r="Y52" s="119"/>
      <c r="Z52" s="374"/>
      <c r="AA52" s="120"/>
    </row>
    <row r="53" spans="1:27" ht="14.25" customHeight="1" x14ac:dyDescent="0.3">
      <c r="A53" s="112" t="s">
        <v>117</v>
      </c>
      <c r="B53" s="113">
        <f>B52+1</f>
        <v>2</v>
      </c>
      <c r="C53" s="121" t="s">
        <v>161</v>
      </c>
      <c r="D53" s="122" t="s">
        <v>172</v>
      </c>
      <c r="E53" s="122" t="s">
        <v>228</v>
      </c>
      <c r="F53" s="123" t="s">
        <v>211</v>
      </c>
      <c r="G53" s="113">
        <f>G47</f>
        <v>2</v>
      </c>
      <c r="H53" s="121" t="s">
        <v>224</v>
      </c>
      <c r="I53" s="122" t="s">
        <v>160</v>
      </c>
      <c r="J53" s="122" t="s">
        <v>171</v>
      </c>
      <c r="K53" s="123" t="s">
        <v>199</v>
      </c>
      <c r="L53" s="113">
        <f>L47</f>
        <v>2</v>
      </c>
      <c r="M53" s="121" t="s">
        <v>173</v>
      </c>
      <c r="N53" s="122" t="s">
        <v>201</v>
      </c>
      <c r="O53" s="122" t="s">
        <v>159</v>
      </c>
      <c r="P53" s="123" t="s">
        <v>186</v>
      </c>
      <c r="Q53" s="113">
        <f>Q47</f>
        <v>2</v>
      </c>
      <c r="R53" s="121" t="s">
        <v>189</v>
      </c>
      <c r="S53" s="122" t="s">
        <v>188</v>
      </c>
      <c r="T53" s="122" t="s">
        <v>210</v>
      </c>
      <c r="U53" s="123" t="s">
        <v>158</v>
      </c>
      <c r="V53" s="113"/>
      <c r="W53" s="124">
        <v>2</v>
      </c>
      <c r="X53" s="374"/>
      <c r="Y53" s="124"/>
      <c r="Z53" s="374"/>
      <c r="AA53" s="120"/>
    </row>
    <row r="54" spans="1:27" ht="14.25" customHeight="1" x14ac:dyDescent="0.25">
      <c r="A54" s="112" t="s">
        <v>117</v>
      </c>
      <c r="B54" s="113">
        <f>B53+1</f>
        <v>3</v>
      </c>
      <c r="C54" s="121" t="s">
        <v>149</v>
      </c>
      <c r="D54" s="122" t="s">
        <v>163</v>
      </c>
      <c r="E54" s="122" t="s">
        <v>225</v>
      </c>
      <c r="F54" s="123" t="s">
        <v>202</v>
      </c>
      <c r="G54" s="113">
        <f>G48</f>
        <v>3</v>
      </c>
      <c r="H54" s="121" t="s">
        <v>221</v>
      </c>
      <c r="I54" s="122" t="s">
        <v>148</v>
      </c>
      <c r="J54" s="122" t="s">
        <v>162</v>
      </c>
      <c r="K54" s="123" t="s">
        <v>190</v>
      </c>
      <c r="L54" s="113">
        <f>L48</f>
        <v>3</v>
      </c>
      <c r="M54" s="121" t="s">
        <v>164</v>
      </c>
      <c r="N54" s="122" t="s">
        <v>192</v>
      </c>
      <c r="O54" s="122" t="s">
        <v>147</v>
      </c>
      <c r="P54" s="123" t="s">
        <v>174</v>
      </c>
      <c r="Q54" s="113">
        <f>Q48</f>
        <v>3</v>
      </c>
      <c r="R54" s="121" t="s">
        <v>177</v>
      </c>
      <c r="S54" s="122" t="s">
        <v>176</v>
      </c>
      <c r="T54" s="122" t="s">
        <v>207</v>
      </c>
      <c r="U54" s="123" t="s">
        <v>146</v>
      </c>
      <c r="V54" s="113"/>
      <c r="W54" s="125" t="s">
        <v>137</v>
      </c>
      <c r="X54" s="374"/>
      <c r="Y54" s="125"/>
      <c r="Z54" s="374"/>
      <c r="AA54" s="120"/>
    </row>
    <row r="55" spans="1:27" ht="14.25" customHeight="1" thickBot="1" x14ac:dyDescent="0.3">
      <c r="A55" s="112" t="s">
        <v>117</v>
      </c>
      <c r="B55" s="113">
        <f>B54+1</f>
        <v>4</v>
      </c>
      <c r="C55" s="126" t="s">
        <v>153</v>
      </c>
      <c r="D55" s="127" t="s">
        <v>166</v>
      </c>
      <c r="E55" s="127" t="s">
        <v>226</v>
      </c>
      <c r="F55" s="128" t="s">
        <v>205</v>
      </c>
      <c r="G55" s="113">
        <f>G49</f>
        <v>4</v>
      </c>
      <c r="H55" s="126" t="s">
        <v>222</v>
      </c>
      <c r="I55" s="127" t="s">
        <v>152</v>
      </c>
      <c r="J55" s="127" t="s">
        <v>165</v>
      </c>
      <c r="K55" s="128" t="s">
        <v>193</v>
      </c>
      <c r="L55" s="113">
        <f>L49</f>
        <v>4</v>
      </c>
      <c r="M55" s="126" t="s">
        <v>167</v>
      </c>
      <c r="N55" s="127" t="s">
        <v>195</v>
      </c>
      <c r="O55" s="127" t="s">
        <v>151</v>
      </c>
      <c r="P55" s="128" t="s">
        <v>178</v>
      </c>
      <c r="Q55" s="113">
        <f>Q49</f>
        <v>4</v>
      </c>
      <c r="R55" s="126" t="s">
        <v>181</v>
      </c>
      <c r="S55" s="127" t="s">
        <v>180</v>
      </c>
      <c r="T55" s="127" t="s">
        <v>204</v>
      </c>
      <c r="U55" s="128" t="s">
        <v>150</v>
      </c>
      <c r="V55" s="113"/>
      <c r="W55" s="125" t="s">
        <v>217</v>
      </c>
      <c r="X55" s="374"/>
      <c r="Y55" s="125"/>
      <c r="Z55" s="374"/>
      <c r="AA55" s="120"/>
    </row>
    <row r="56" spans="1:27" ht="14.25" customHeight="1" thickBot="1" x14ac:dyDescent="0.3">
      <c r="A56" s="129"/>
      <c r="C56" s="365" t="s">
        <v>113</v>
      </c>
      <c r="D56" s="365"/>
      <c r="E56" s="130">
        <f>E51+1</f>
        <v>2</v>
      </c>
      <c r="F56" s="4" t="s">
        <v>114</v>
      </c>
      <c r="G56" s="113"/>
      <c r="H56" s="131">
        <f>H51</f>
        <v>3</v>
      </c>
      <c r="I56" s="367" t="s">
        <v>115</v>
      </c>
      <c r="J56" s="367"/>
      <c r="K56" s="367"/>
      <c r="L56" s="132"/>
      <c r="M56" s="132" t="s">
        <v>100</v>
      </c>
      <c r="N56" s="141">
        <f>N51+1</f>
        <v>6</v>
      </c>
      <c r="O56" s="367" t="s">
        <v>116</v>
      </c>
      <c r="P56" s="367"/>
      <c r="Q56" s="131"/>
      <c r="R56" s="109" t="s">
        <v>100</v>
      </c>
      <c r="S56" s="355" t="str">
        <f>H56&amp;". / "&amp;E56</f>
        <v>3. / 2</v>
      </c>
      <c r="T56" s="355"/>
      <c r="U56" s="355"/>
      <c r="W56" s="125" t="s">
        <v>218</v>
      </c>
      <c r="Y56" s="125"/>
      <c r="AA56" s="133"/>
    </row>
    <row r="57" spans="1:27" ht="14.25" customHeight="1" x14ac:dyDescent="0.25">
      <c r="A57" s="112" t="s">
        <v>117</v>
      </c>
      <c r="B57" s="113">
        <v>1</v>
      </c>
      <c r="C57" s="114" t="s">
        <v>163</v>
      </c>
      <c r="D57" s="115" t="s">
        <v>157</v>
      </c>
      <c r="E57" s="115" t="s">
        <v>211</v>
      </c>
      <c r="F57" s="116" t="s">
        <v>226</v>
      </c>
      <c r="G57" s="113">
        <f>G52</f>
        <v>1</v>
      </c>
      <c r="H57" s="114" t="s">
        <v>148</v>
      </c>
      <c r="I57" s="115" t="s">
        <v>223</v>
      </c>
      <c r="J57" s="115" t="s">
        <v>199</v>
      </c>
      <c r="K57" s="116" t="s">
        <v>165</v>
      </c>
      <c r="L57" s="113">
        <f>L52</f>
        <v>1</v>
      </c>
      <c r="M57" s="114" t="s">
        <v>192</v>
      </c>
      <c r="N57" s="115" t="s">
        <v>170</v>
      </c>
      <c r="O57" s="115" t="s">
        <v>186</v>
      </c>
      <c r="P57" s="116" t="s">
        <v>151</v>
      </c>
      <c r="Q57" s="113">
        <f>Q52</f>
        <v>1</v>
      </c>
      <c r="R57" s="114" t="s">
        <v>176</v>
      </c>
      <c r="S57" s="115" t="s">
        <v>185</v>
      </c>
      <c r="T57" s="115" t="s">
        <v>158</v>
      </c>
      <c r="U57" s="116" t="s">
        <v>204</v>
      </c>
      <c r="V57" s="113"/>
      <c r="W57" s="125" t="s">
        <v>219</v>
      </c>
      <c r="X57" s="374">
        <v>6</v>
      </c>
      <c r="Y57" s="125"/>
      <c r="Z57" s="374"/>
      <c r="AA57" s="120"/>
    </row>
    <row r="58" spans="1:27" ht="14.25" customHeight="1" x14ac:dyDescent="0.25">
      <c r="A58" s="112" t="s">
        <v>117</v>
      </c>
      <c r="B58" s="113">
        <f>B57+1</f>
        <v>2</v>
      </c>
      <c r="C58" s="121" t="s">
        <v>166</v>
      </c>
      <c r="D58" s="122" t="s">
        <v>161</v>
      </c>
      <c r="E58" s="122" t="s">
        <v>208</v>
      </c>
      <c r="F58" s="123" t="s">
        <v>225</v>
      </c>
      <c r="G58" s="113">
        <f>G53</f>
        <v>2</v>
      </c>
      <c r="H58" s="121" t="s">
        <v>152</v>
      </c>
      <c r="I58" s="122" t="s">
        <v>224</v>
      </c>
      <c r="J58" s="122" t="s">
        <v>196</v>
      </c>
      <c r="K58" s="123" t="s">
        <v>162</v>
      </c>
      <c r="L58" s="113">
        <f>L53</f>
        <v>2</v>
      </c>
      <c r="M58" s="121" t="s">
        <v>195</v>
      </c>
      <c r="N58" s="122" t="s">
        <v>173</v>
      </c>
      <c r="O58" s="122" t="s">
        <v>182</v>
      </c>
      <c r="P58" s="123" t="s">
        <v>147</v>
      </c>
      <c r="Q58" s="113">
        <f>Q53</f>
        <v>2</v>
      </c>
      <c r="R58" s="121" t="s">
        <v>180</v>
      </c>
      <c r="S58" s="122" t="s">
        <v>189</v>
      </c>
      <c r="T58" s="122" t="s">
        <v>154</v>
      </c>
      <c r="U58" s="123" t="s">
        <v>207</v>
      </c>
      <c r="V58" s="113"/>
      <c r="W58" s="125" t="s">
        <v>217</v>
      </c>
      <c r="X58" s="374"/>
      <c r="Y58" s="125"/>
      <c r="Z58" s="374"/>
      <c r="AA58" s="120"/>
    </row>
    <row r="59" spans="1:27" ht="14.25" customHeight="1" x14ac:dyDescent="0.25">
      <c r="A59" s="112" t="s">
        <v>117</v>
      </c>
      <c r="B59" s="113">
        <f>B58+1</f>
        <v>3</v>
      </c>
      <c r="C59" s="121" t="s">
        <v>169</v>
      </c>
      <c r="D59" s="122" t="s">
        <v>149</v>
      </c>
      <c r="E59" s="122" t="s">
        <v>205</v>
      </c>
      <c r="F59" s="123" t="s">
        <v>228</v>
      </c>
      <c r="G59" s="113">
        <f>G54</f>
        <v>3</v>
      </c>
      <c r="H59" s="121" t="s">
        <v>156</v>
      </c>
      <c r="I59" s="122" t="s">
        <v>221</v>
      </c>
      <c r="J59" s="122" t="s">
        <v>193</v>
      </c>
      <c r="K59" s="123" t="s">
        <v>171</v>
      </c>
      <c r="L59" s="113">
        <f>L54</f>
        <v>3</v>
      </c>
      <c r="M59" s="121" t="s">
        <v>198</v>
      </c>
      <c r="N59" s="122" t="s">
        <v>164</v>
      </c>
      <c r="O59" s="122" t="s">
        <v>178</v>
      </c>
      <c r="P59" s="123" t="s">
        <v>159</v>
      </c>
      <c r="Q59" s="113">
        <f>Q54</f>
        <v>3</v>
      </c>
      <c r="R59" s="121" t="s">
        <v>184</v>
      </c>
      <c r="S59" s="122" t="s">
        <v>177</v>
      </c>
      <c r="T59" s="122" t="s">
        <v>150</v>
      </c>
      <c r="U59" s="123" t="s">
        <v>210</v>
      </c>
      <c r="V59" s="113"/>
      <c r="W59" s="125" t="s">
        <v>220</v>
      </c>
      <c r="X59" s="374"/>
      <c r="Y59" s="125"/>
      <c r="Z59" s="374"/>
      <c r="AA59" s="120"/>
    </row>
    <row r="60" spans="1:27" ht="14.25" customHeight="1" thickBot="1" x14ac:dyDescent="0.3">
      <c r="A60" s="112" t="s">
        <v>117</v>
      </c>
      <c r="B60" s="113">
        <f>B59+1</f>
        <v>4</v>
      </c>
      <c r="C60" s="126" t="s">
        <v>172</v>
      </c>
      <c r="D60" s="127" t="s">
        <v>153</v>
      </c>
      <c r="E60" s="127" t="s">
        <v>202</v>
      </c>
      <c r="F60" s="128" t="s">
        <v>227</v>
      </c>
      <c r="G60" s="113">
        <f>G55</f>
        <v>4</v>
      </c>
      <c r="H60" s="126" t="s">
        <v>160</v>
      </c>
      <c r="I60" s="127" t="s">
        <v>222</v>
      </c>
      <c r="J60" s="127" t="s">
        <v>190</v>
      </c>
      <c r="K60" s="128" t="s">
        <v>168</v>
      </c>
      <c r="L60" s="113">
        <f>L55</f>
        <v>4</v>
      </c>
      <c r="M60" s="126" t="s">
        <v>201</v>
      </c>
      <c r="N60" s="127" t="s">
        <v>167</v>
      </c>
      <c r="O60" s="127" t="s">
        <v>174</v>
      </c>
      <c r="P60" s="128" t="s">
        <v>155</v>
      </c>
      <c r="Q60" s="113">
        <f>Q55</f>
        <v>4</v>
      </c>
      <c r="R60" s="126" t="s">
        <v>188</v>
      </c>
      <c r="S60" s="127" t="s">
        <v>181</v>
      </c>
      <c r="T60" s="127" t="s">
        <v>146</v>
      </c>
      <c r="U60" s="128" t="s">
        <v>213</v>
      </c>
      <c r="V60" s="113"/>
      <c r="W60" s="134"/>
      <c r="X60" s="374"/>
      <c r="Y60" s="120"/>
      <c r="Z60" s="374"/>
      <c r="AA60" s="120"/>
    </row>
    <row r="61" spans="1:27" ht="14.25" hidden="1" customHeight="1" thickBot="1" x14ac:dyDescent="0.3">
      <c r="A61" s="129"/>
      <c r="C61" s="365" t="s">
        <v>113</v>
      </c>
      <c r="D61" s="365"/>
      <c r="E61" s="130">
        <f>E56+1</f>
        <v>3</v>
      </c>
      <c r="F61" s="4" t="s">
        <v>114</v>
      </c>
      <c r="G61" s="113"/>
      <c r="H61" s="131">
        <f>H56</f>
        <v>3</v>
      </c>
      <c r="I61" s="367" t="s">
        <v>115</v>
      </c>
      <c r="J61" s="367"/>
      <c r="K61" s="367"/>
      <c r="L61" s="132"/>
      <c r="M61" s="132" t="s">
        <v>100</v>
      </c>
      <c r="N61" s="141">
        <f>N56+1</f>
        <v>7</v>
      </c>
      <c r="O61" s="367" t="s">
        <v>116</v>
      </c>
      <c r="P61" s="367"/>
      <c r="Q61" s="131"/>
      <c r="R61" s="138" t="s">
        <v>100</v>
      </c>
      <c r="S61" s="373" t="str">
        <f>H61&amp;". / "&amp;E61</f>
        <v>3. / 3</v>
      </c>
      <c r="T61" s="373"/>
      <c r="U61" s="373"/>
      <c r="Y61" s="133"/>
      <c r="AA61" s="133"/>
    </row>
    <row r="62" spans="1:27" ht="14.25" hidden="1" customHeight="1" x14ac:dyDescent="0.3">
      <c r="A62" s="112" t="s">
        <v>117</v>
      </c>
      <c r="B62" s="113">
        <v>1</v>
      </c>
      <c r="C62" s="114"/>
      <c r="D62" s="115"/>
      <c r="E62" s="115"/>
      <c r="F62" s="116"/>
      <c r="G62" s="113">
        <f>G57</f>
        <v>1</v>
      </c>
      <c r="H62" s="114"/>
      <c r="I62" s="115"/>
      <c r="J62" s="115"/>
      <c r="K62" s="116"/>
      <c r="L62" s="113">
        <f>L57</f>
        <v>1</v>
      </c>
      <c r="M62" s="114"/>
      <c r="N62" s="115"/>
      <c r="O62" s="115"/>
      <c r="P62" s="116"/>
      <c r="Q62" s="113">
        <f>Q57</f>
        <v>1</v>
      </c>
      <c r="R62" s="114"/>
      <c r="S62" s="115"/>
      <c r="T62" s="115"/>
      <c r="U62" s="116"/>
      <c r="V62" s="113"/>
      <c r="W62" s="117"/>
      <c r="Y62" s="124">
        <v>3</v>
      </c>
      <c r="Z62" s="374">
        <v>9</v>
      </c>
      <c r="AA62" s="120"/>
    </row>
    <row r="63" spans="1:27" ht="14.25" hidden="1" customHeight="1" x14ac:dyDescent="0.25">
      <c r="A63" s="112" t="s">
        <v>117</v>
      </c>
      <c r="B63" s="113">
        <f>B62+1</f>
        <v>2</v>
      </c>
      <c r="C63" s="121"/>
      <c r="D63" s="122"/>
      <c r="E63" s="122"/>
      <c r="F63" s="123"/>
      <c r="G63" s="113">
        <f>G58</f>
        <v>2</v>
      </c>
      <c r="H63" s="121"/>
      <c r="I63" s="122"/>
      <c r="J63" s="122"/>
      <c r="K63" s="123"/>
      <c r="L63" s="113">
        <f>L58</f>
        <v>2</v>
      </c>
      <c r="M63" s="121"/>
      <c r="N63" s="122"/>
      <c r="O63" s="122"/>
      <c r="P63" s="123"/>
      <c r="Q63" s="113">
        <f>Q58</f>
        <v>2</v>
      </c>
      <c r="R63" s="121"/>
      <c r="S63" s="122"/>
      <c r="T63" s="122"/>
      <c r="U63" s="123"/>
      <c r="V63" s="113"/>
      <c r="W63" s="117"/>
      <c r="Y63" s="125" t="s">
        <v>137</v>
      </c>
      <c r="Z63" s="374"/>
      <c r="AA63" s="120"/>
    </row>
    <row r="64" spans="1:27" ht="14.25" hidden="1" customHeight="1" x14ac:dyDescent="0.25">
      <c r="A64" s="112" t="s">
        <v>117</v>
      </c>
      <c r="B64" s="113">
        <f>B63+1</f>
        <v>3</v>
      </c>
      <c r="C64" s="121"/>
      <c r="D64" s="122"/>
      <c r="E64" s="122"/>
      <c r="F64" s="123"/>
      <c r="G64" s="113">
        <f>G59</f>
        <v>3</v>
      </c>
      <c r="H64" s="121"/>
      <c r="I64" s="122"/>
      <c r="J64" s="122"/>
      <c r="K64" s="123"/>
      <c r="L64" s="113">
        <f>L59</f>
        <v>3</v>
      </c>
      <c r="M64" s="121"/>
      <c r="N64" s="122"/>
      <c r="O64" s="122"/>
      <c r="P64" s="123"/>
      <c r="Q64" s="113">
        <f>Q59</f>
        <v>3</v>
      </c>
      <c r="R64" s="121"/>
      <c r="S64" s="122"/>
      <c r="T64" s="122"/>
      <c r="U64" s="123"/>
      <c r="V64" s="113"/>
      <c r="W64" s="117"/>
      <c r="Y64" s="120"/>
      <c r="Z64" s="374"/>
      <c r="AA64" s="120"/>
    </row>
    <row r="65" spans="1:27" ht="14.25" hidden="1" customHeight="1" thickBot="1" x14ac:dyDescent="0.3">
      <c r="A65" s="112" t="s">
        <v>117</v>
      </c>
      <c r="B65" s="113">
        <f>B64+1</f>
        <v>4</v>
      </c>
      <c r="C65" s="126"/>
      <c r="D65" s="127"/>
      <c r="E65" s="127"/>
      <c r="F65" s="128"/>
      <c r="G65" s="113">
        <f>G60</f>
        <v>4</v>
      </c>
      <c r="H65" s="126"/>
      <c r="I65" s="127"/>
      <c r="J65" s="127"/>
      <c r="K65" s="128"/>
      <c r="L65" s="113">
        <f>L60</f>
        <v>4</v>
      </c>
      <c r="M65" s="126"/>
      <c r="N65" s="127"/>
      <c r="O65" s="127"/>
      <c r="P65" s="128"/>
      <c r="Q65" s="113">
        <f>Q60</f>
        <v>4</v>
      </c>
      <c r="R65" s="126"/>
      <c r="S65" s="127"/>
      <c r="T65" s="127"/>
      <c r="U65" s="128"/>
      <c r="V65" s="113"/>
      <c r="W65" s="117"/>
      <c r="Y65" s="135"/>
      <c r="Z65" s="374"/>
      <c r="AA65" s="120"/>
    </row>
    <row r="66" spans="1:27" ht="14.25" hidden="1" customHeight="1" thickBot="1" x14ac:dyDescent="0.3">
      <c r="A66" s="129"/>
      <c r="C66" s="365" t="s">
        <v>113</v>
      </c>
      <c r="D66" s="365"/>
      <c r="E66" s="130">
        <f>E61+1</f>
        <v>4</v>
      </c>
      <c r="F66" s="4" t="s">
        <v>114</v>
      </c>
      <c r="G66" s="113"/>
      <c r="H66" s="131">
        <f>H61</f>
        <v>3</v>
      </c>
      <c r="I66" s="367" t="s">
        <v>115</v>
      </c>
      <c r="J66" s="367"/>
      <c r="K66" s="367"/>
      <c r="L66" s="132"/>
      <c r="M66" s="132" t="s">
        <v>100</v>
      </c>
      <c r="N66" s="141">
        <f>N61+1</f>
        <v>8</v>
      </c>
      <c r="O66" s="367" t="s">
        <v>116</v>
      </c>
      <c r="P66" s="367"/>
      <c r="Q66" s="131"/>
      <c r="R66" s="109" t="s">
        <v>100</v>
      </c>
      <c r="S66" s="355" t="str">
        <f>H66&amp;". / "&amp;E66</f>
        <v>3. / 4</v>
      </c>
      <c r="T66" s="355"/>
      <c r="U66" s="355"/>
      <c r="AA66" s="133"/>
    </row>
    <row r="67" spans="1:27" ht="14.25" hidden="1" customHeight="1" x14ac:dyDescent="0.25">
      <c r="A67" s="112" t="s">
        <v>117</v>
      </c>
      <c r="B67" s="113">
        <v>1</v>
      </c>
      <c r="C67" s="114"/>
      <c r="D67" s="115"/>
      <c r="E67" s="115"/>
      <c r="F67" s="116"/>
      <c r="G67" s="113">
        <f>G62</f>
        <v>1</v>
      </c>
      <c r="H67" s="114"/>
      <c r="I67" s="115"/>
      <c r="J67" s="115"/>
      <c r="K67" s="116"/>
      <c r="L67" s="113">
        <f>L62</f>
        <v>1</v>
      </c>
      <c r="M67" s="114"/>
      <c r="N67" s="115"/>
      <c r="O67" s="115"/>
      <c r="P67" s="116"/>
      <c r="Q67" s="113">
        <f>Q62</f>
        <v>1</v>
      </c>
      <c r="R67" s="114"/>
      <c r="S67" s="115"/>
      <c r="T67" s="115"/>
      <c r="U67" s="116"/>
      <c r="V67" s="113"/>
      <c r="W67" s="117"/>
      <c r="Y67" s="117"/>
      <c r="AA67" s="120"/>
    </row>
    <row r="68" spans="1:27" ht="14.25" hidden="1" customHeight="1" x14ac:dyDescent="0.25">
      <c r="A68" s="112" t="s">
        <v>117</v>
      </c>
      <c r="B68" s="113">
        <f>B67+1</f>
        <v>2</v>
      </c>
      <c r="C68" s="121"/>
      <c r="D68" s="122"/>
      <c r="E68" s="122"/>
      <c r="F68" s="123"/>
      <c r="G68" s="113">
        <f>G63</f>
        <v>2</v>
      </c>
      <c r="H68" s="121"/>
      <c r="I68" s="122"/>
      <c r="J68" s="122"/>
      <c r="K68" s="123"/>
      <c r="L68" s="113">
        <f>L63</f>
        <v>2</v>
      </c>
      <c r="M68" s="121"/>
      <c r="N68" s="122"/>
      <c r="O68" s="122"/>
      <c r="P68" s="123"/>
      <c r="Q68" s="113">
        <f>Q63</f>
        <v>2</v>
      </c>
      <c r="R68" s="121"/>
      <c r="S68" s="122"/>
      <c r="T68" s="122"/>
      <c r="U68" s="123"/>
      <c r="V68" s="113"/>
      <c r="W68" s="117"/>
      <c r="Y68" s="117"/>
      <c r="AA68" s="120"/>
    </row>
    <row r="69" spans="1:27" ht="14.25" hidden="1" customHeight="1" x14ac:dyDescent="0.25">
      <c r="A69" s="112" t="s">
        <v>117</v>
      </c>
      <c r="B69" s="113">
        <f>B68+1</f>
        <v>3</v>
      </c>
      <c r="C69" s="121"/>
      <c r="D69" s="122"/>
      <c r="E69" s="122"/>
      <c r="F69" s="123"/>
      <c r="G69" s="113">
        <f>G64</f>
        <v>3</v>
      </c>
      <c r="H69" s="121"/>
      <c r="I69" s="122"/>
      <c r="J69" s="122"/>
      <c r="K69" s="123"/>
      <c r="L69" s="113">
        <f>L64</f>
        <v>3</v>
      </c>
      <c r="M69" s="121"/>
      <c r="N69" s="122"/>
      <c r="O69" s="122"/>
      <c r="P69" s="123"/>
      <c r="Q69" s="113">
        <f>Q64</f>
        <v>3</v>
      </c>
      <c r="R69" s="121"/>
      <c r="S69" s="122"/>
      <c r="T69" s="122"/>
      <c r="U69" s="123"/>
      <c r="V69" s="113"/>
      <c r="W69" s="117"/>
      <c r="Y69" s="117"/>
      <c r="AA69" s="120"/>
    </row>
    <row r="70" spans="1:27" ht="14.25" hidden="1" customHeight="1" thickBot="1" x14ac:dyDescent="0.3">
      <c r="A70" s="112" t="s">
        <v>117</v>
      </c>
      <c r="B70" s="113">
        <f>B69+1</f>
        <v>4</v>
      </c>
      <c r="C70" s="126"/>
      <c r="D70" s="127"/>
      <c r="E70" s="127"/>
      <c r="F70" s="128"/>
      <c r="G70" s="113">
        <f>G65</f>
        <v>4</v>
      </c>
      <c r="H70" s="126"/>
      <c r="I70" s="127"/>
      <c r="J70" s="127"/>
      <c r="K70" s="128"/>
      <c r="L70" s="113">
        <f>L65</f>
        <v>4</v>
      </c>
      <c r="M70" s="126"/>
      <c r="N70" s="127"/>
      <c r="O70" s="127"/>
      <c r="P70" s="128"/>
      <c r="Q70" s="113">
        <f>Q65</f>
        <v>4</v>
      </c>
      <c r="R70" s="126"/>
      <c r="S70" s="127"/>
      <c r="T70" s="127"/>
      <c r="U70" s="128"/>
      <c r="V70" s="113"/>
      <c r="W70" s="117"/>
      <c r="Y70" s="117"/>
      <c r="AA70" s="120"/>
    </row>
    <row r="71" spans="1:27" s="33" customFormat="1" ht="7.5" customHeight="1" thickBot="1" x14ac:dyDescent="0.3">
      <c r="A71" s="368"/>
      <c r="B71" s="369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70"/>
      <c r="N71" s="370"/>
      <c r="O71" s="370"/>
      <c r="P71" s="370"/>
      <c r="Q71" s="370"/>
      <c r="R71" s="370"/>
      <c r="S71" s="370"/>
      <c r="T71" s="370"/>
      <c r="U71" s="370"/>
      <c r="V71" s="370"/>
      <c r="W71" s="370"/>
      <c r="X71" s="370"/>
      <c r="Y71" s="370"/>
      <c r="Z71" s="370"/>
      <c r="AA71" s="371"/>
    </row>
    <row r="72" spans="1:27" ht="14.25" customHeight="1" thickBot="1" x14ac:dyDescent="0.3">
      <c r="A72" s="104"/>
      <c r="B72" s="105"/>
      <c r="C72" s="357" t="s">
        <v>113</v>
      </c>
      <c r="D72" s="357"/>
      <c r="E72" s="106">
        <v>1</v>
      </c>
      <c r="F72" s="107" t="s">
        <v>114</v>
      </c>
      <c r="G72" s="108"/>
      <c r="H72" s="109">
        <f>H51+1</f>
        <v>4</v>
      </c>
      <c r="I72" s="366" t="s">
        <v>115</v>
      </c>
      <c r="J72" s="366"/>
      <c r="K72" s="366"/>
      <c r="L72" s="110"/>
      <c r="M72" s="110" t="s">
        <v>100</v>
      </c>
      <c r="N72" s="142">
        <v>7</v>
      </c>
      <c r="O72" s="366" t="s">
        <v>116</v>
      </c>
      <c r="P72" s="366"/>
      <c r="Q72" s="109"/>
      <c r="R72" s="109" t="s">
        <v>100</v>
      </c>
      <c r="S72" s="355" t="str">
        <f>H72&amp;". / "&amp;E72</f>
        <v>4. / 1</v>
      </c>
      <c r="T72" s="355"/>
      <c r="U72" s="355"/>
      <c r="V72" s="375" t="str">
        <f>IF($I$3="z","zentraler Spielort!"," ")</f>
        <v xml:space="preserve"> </v>
      </c>
      <c r="W72" s="376"/>
      <c r="X72" s="376"/>
      <c r="Y72" s="376"/>
      <c r="Z72" s="376"/>
      <c r="AA72" s="111"/>
    </row>
    <row r="73" spans="1:27" ht="14.25" customHeight="1" x14ac:dyDescent="0.25">
      <c r="A73" s="112" t="s">
        <v>117</v>
      </c>
      <c r="B73" s="113">
        <v>1</v>
      </c>
      <c r="C73" s="114" t="s">
        <v>159</v>
      </c>
      <c r="D73" s="115" t="s">
        <v>181</v>
      </c>
      <c r="E73" s="115" t="s">
        <v>193</v>
      </c>
      <c r="F73" s="116" t="s">
        <v>172</v>
      </c>
      <c r="G73" s="113">
        <f>G67</f>
        <v>1</v>
      </c>
      <c r="H73" s="114" t="s">
        <v>210</v>
      </c>
      <c r="I73" s="115" t="s">
        <v>167</v>
      </c>
      <c r="J73" s="115" t="s">
        <v>205</v>
      </c>
      <c r="K73" s="116" t="s">
        <v>160</v>
      </c>
      <c r="L73" s="113">
        <f>L67</f>
        <v>1</v>
      </c>
      <c r="M73" s="114" t="s">
        <v>228</v>
      </c>
      <c r="N73" s="115" t="s">
        <v>222</v>
      </c>
      <c r="O73" s="115" t="s">
        <v>150</v>
      </c>
      <c r="P73" s="116" t="s">
        <v>201</v>
      </c>
      <c r="Q73" s="113">
        <f>Q67</f>
        <v>1</v>
      </c>
      <c r="R73" s="114" t="s">
        <v>171</v>
      </c>
      <c r="S73" s="115" t="s">
        <v>153</v>
      </c>
      <c r="T73" s="115" t="s">
        <v>178</v>
      </c>
      <c r="U73" s="116" t="s">
        <v>188</v>
      </c>
      <c r="V73" s="113"/>
      <c r="W73" s="118"/>
      <c r="X73" s="374">
        <v>7</v>
      </c>
      <c r="Y73" s="119"/>
      <c r="Z73" s="374"/>
      <c r="AA73" s="120"/>
    </row>
    <row r="74" spans="1:27" ht="14.25" customHeight="1" x14ac:dyDescent="0.3">
      <c r="A74" s="112" t="s">
        <v>117</v>
      </c>
      <c r="B74" s="113">
        <f>B73+1</f>
        <v>2</v>
      </c>
      <c r="C74" s="121" t="s">
        <v>155</v>
      </c>
      <c r="D74" s="122" t="s">
        <v>177</v>
      </c>
      <c r="E74" s="122" t="s">
        <v>190</v>
      </c>
      <c r="F74" s="123" t="s">
        <v>169</v>
      </c>
      <c r="G74" s="113">
        <f>G68</f>
        <v>2</v>
      </c>
      <c r="H74" s="121" t="s">
        <v>213</v>
      </c>
      <c r="I74" s="122" t="s">
        <v>164</v>
      </c>
      <c r="J74" s="122" t="s">
        <v>202</v>
      </c>
      <c r="K74" s="123" t="s">
        <v>156</v>
      </c>
      <c r="L74" s="113">
        <f>L68</f>
        <v>2</v>
      </c>
      <c r="M74" s="121" t="s">
        <v>227</v>
      </c>
      <c r="N74" s="122" t="s">
        <v>221</v>
      </c>
      <c r="O74" s="122" t="s">
        <v>146</v>
      </c>
      <c r="P74" s="123" t="s">
        <v>198</v>
      </c>
      <c r="Q74" s="113">
        <f>Q68</f>
        <v>2</v>
      </c>
      <c r="R74" s="121" t="s">
        <v>168</v>
      </c>
      <c r="S74" s="122" t="s">
        <v>149</v>
      </c>
      <c r="T74" s="122" t="s">
        <v>174</v>
      </c>
      <c r="U74" s="123" t="s">
        <v>184</v>
      </c>
      <c r="V74" s="113"/>
      <c r="W74" s="124">
        <v>2</v>
      </c>
      <c r="X74" s="374"/>
      <c r="Y74" s="124"/>
      <c r="Z74" s="374"/>
      <c r="AA74" s="120"/>
    </row>
    <row r="75" spans="1:27" ht="14.25" customHeight="1" x14ac:dyDescent="0.25">
      <c r="A75" s="112" t="s">
        <v>117</v>
      </c>
      <c r="B75" s="113">
        <f>B74+1</f>
        <v>3</v>
      </c>
      <c r="C75" s="121" t="s">
        <v>151</v>
      </c>
      <c r="D75" s="122" t="s">
        <v>189</v>
      </c>
      <c r="E75" s="122" t="s">
        <v>199</v>
      </c>
      <c r="F75" s="123" t="s">
        <v>166</v>
      </c>
      <c r="G75" s="113">
        <f>G69</f>
        <v>3</v>
      </c>
      <c r="H75" s="121" t="s">
        <v>204</v>
      </c>
      <c r="I75" s="122" t="s">
        <v>173</v>
      </c>
      <c r="J75" s="122" t="s">
        <v>211</v>
      </c>
      <c r="K75" s="123" t="s">
        <v>152</v>
      </c>
      <c r="L75" s="113">
        <f>L69</f>
        <v>3</v>
      </c>
      <c r="M75" s="121" t="s">
        <v>226</v>
      </c>
      <c r="N75" s="122" t="s">
        <v>224</v>
      </c>
      <c r="O75" s="122" t="s">
        <v>158</v>
      </c>
      <c r="P75" s="123" t="s">
        <v>195</v>
      </c>
      <c r="Q75" s="113">
        <f>Q69</f>
        <v>3</v>
      </c>
      <c r="R75" s="121" t="s">
        <v>165</v>
      </c>
      <c r="S75" s="122" t="s">
        <v>161</v>
      </c>
      <c r="T75" s="122" t="s">
        <v>186</v>
      </c>
      <c r="U75" s="123" t="s">
        <v>180</v>
      </c>
      <c r="V75" s="113"/>
      <c r="W75" s="125" t="s">
        <v>137</v>
      </c>
      <c r="X75" s="374"/>
      <c r="Y75" s="125"/>
      <c r="Z75" s="374"/>
      <c r="AA75" s="120"/>
    </row>
    <row r="76" spans="1:27" ht="14.25" customHeight="1" thickBot="1" x14ac:dyDescent="0.3">
      <c r="A76" s="112" t="s">
        <v>117</v>
      </c>
      <c r="B76" s="113">
        <f>B75+1</f>
        <v>4</v>
      </c>
      <c r="C76" s="126" t="s">
        <v>147</v>
      </c>
      <c r="D76" s="127" t="s">
        <v>185</v>
      </c>
      <c r="E76" s="127" t="s">
        <v>196</v>
      </c>
      <c r="F76" s="128" t="s">
        <v>163</v>
      </c>
      <c r="G76" s="113">
        <f>G70</f>
        <v>4</v>
      </c>
      <c r="H76" s="126" t="s">
        <v>207</v>
      </c>
      <c r="I76" s="127" t="s">
        <v>170</v>
      </c>
      <c r="J76" s="127" t="s">
        <v>208</v>
      </c>
      <c r="K76" s="128" t="s">
        <v>148</v>
      </c>
      <c r="L76" s="113">
        <f>L70</f>
        <v>4</v>
      </c>
      <c r="M76" s="126" t="s">
        <v>225</v>
      </c>
      <c r="N76" s="127" t="s">
        <v>223</v>
      </c>
      <c r="O76" s="127" t="s">
        <v>154</v>
      </c>
      <c r="P76" s="128" t="s">
        <v>192</v>
      </c>
      <c r="Q76" s="113">
        <f>Q70</f>
        <v>4</v>
      </c>
      <c r="R76" s="126" t="s">
        <v>162</v>
      </c>
      <c r="S76" s="127" t="s">
        <v>157</v>
      </c>
      <c r="T76" s="127" t="s">
        <v>182</v>
      </c>
      <c r="U76" s="128" t="s">
        <v>176</v>
      </c>
      <c r="V76" s="113"/>
      <c r="W76" s="125" t="s">
        <v>217</v>
      </c>
      <c r="X76" s="374"/>
      <c r="Y76" s="125"/>
      <c r="Z76" s="374"/>
      <c r="AA76" s="120"/>
    </row>
    <row r="77" spans="1:27" ht="14.25" customHeight="1" thickBot="1" x14ac:dyDescent="0.3">
      <c r="A77" s="129"/>
      <c r="C77" s="365" t="s">
        <v>113</v>
      </c>
      <c r="D77" s="365"/>
      <c r="E77" s="130">
        <f>E72+1</f>
        <v>2</v>
      </c>
      <c r="F77" s="4" t="s">
        <v>114</v>
      </c>
      <c r="G77" s="113"/>
      <c r="H77" s="131">
        <f>H72</f>
        <v>4</v>
      </c>
      <c r="I77" s="367" t="s">
        <v>115</v>
      </c>
      <c r="J77" s="367"/>
      <c r="K77" s="367"/>
      <c r="L77" s="132"/>
      <c r="M77" s="132" t="s">
        <v>100</v>
      </c>
      <c r="N77" s="141">
        <f>N72+1</f>
        <v>8</v>
      </c>
      <c r="O77" s="367" t="s">
        <v>116</v>
      </c>
      <c r="P77" s="367"/>
      <c r="Q77" s="131"/>
      <c r="R77" s="109" t="s">
        <v>100</v>
      </c>
      <c r="S77" s="355" t="str">
        <f>H77&amp;". / "&amp;E77</f>
        <v>4. / 2</v>
      </c>
      <c r="T77" s="355"/>
      <c r="U77" s="355"/>
      <c r="W77" s="125" t="s">
        <v>218</v>
      </c>
      <c r="Y77" s="125"/>
      <c r="AA77" s="133"/>
    </row>
    <row r="78" spans="1:27" ht="14.25" customHeight="1" x14ac:dyDescent="0.25">
      <c r="A78" s="112" t="s">
        <v>117</v>
      </c>
      <c r="B78" s="113">
        <v>1</v>
      </c>
      <c r="C78" s="114" t="s">
        <v>189</v>
      </c>
      <c r="D78" s="115" t="s">
        <v>159</v>
      </c>
      <c r="E78" s="115" t="s">
        <v>169</v>
      </c>
      <c r="F78" s="116" t="s">
        <v>196</v>
      </c>
      <c r="G78" s="113">
        <f>G73</f>
        <v>1</v>
      </c>
      <c r="H78" s="114" t="s">
        <v>173</v>
      </c>
      <c r="I78" s="115" t="s">
        <v>210</v>
      </c>
      <c r="J78" s="115" t="s">
        <v>156</v>
      </c>
      <c r="K78" s="116" t="s">
        <v>208</v>
      </c>
      <c r="L78" s="113">
        <f>L73</f>
        <v>1</v>
      </c>
      <c r="M78" s="114" t="s">
        <v>224</v>
      </c>
      <c r="N78" s="115" t="s">
        <v>228</v>
      </c>
      <c r="O78" s="115" t="s">
        <v>198</v>
      </c>
      <c r="P78" s="116" t="s">
        <v>154</v>
      </c>
      <c r="Q78" s="113">
        <f>Q73</f>
        <v>1</v>
      </c>
      <c r="R78" s="114" t="s">
        <v>161</v>
      </c>
      <c r="S78" s="115" t="s">
        <v>171</v>
      </c>
      <c r="T78" s="115" t="s">
        <v>184</v>
      </c>
      <c r="U78" s="116" t="s">
        <v>182</v>
      </c>
      <c r="V78" s="113"/>
      <c r="W78" s="125" t="s">
        <v>219</v>
      </c>
      <c r="X78" s="374">
        <v>8</v>
      </c>
      <c r="Y78" s="125"/>
      <c r="Z78" s="374"/>
      <c r="AA78" s="120"/>
    </row>
    <row r="79" spans="1:27" ht="14.25" customHeight="1" x14ac:dyDescent="0.25">
      <c r="A79" s="112" t="s">
        <v>117</v>
      </c>
      <c r="B79" s="113">
        <f>B78+1</f>
        <v>2</v>
      </c>
      <c r="C79" s="121" t="s">
        <v>185</v>
      </c>
      <c r="D79" s="122" t="s">
        <v>155</v>
      </c>
      <c r="E79" s="122" t="s">
        <v>172</v>
      </c>
      <c r="F79" s="123" t="s">
        <v>199</v>
      </c>
      <c r="G79" s="113">
        <f>G74</f>
        <v>2</v>
      </c>
      <c r="H79" s="121" t="s">
        <v>170</v>
      </c>
      <c r="I79" s="122" t="s">
        <v>213</v>
      </c>
      <c r="J79" s="122" t="s">
        <v>160</v>
      </c>
      <c r="K79" s="123" t="s">
        <v>211</v>
      </c>
      <c r="L79" s="113">
        <f>L74</f>
        <v>2</v>
      </c>
      <c r="M79" s="121" t="s">
        <v>223</v>
      </c>
      <c r="N79" s="122" t="s">
        <v>227</v>
      </c>
      <c r="O79" s="122" t="s">
        <v>201</v>
      </c>
      <c r="P79" s="123" t="s">
        <v>158</v>
      </c>
      <c r="Q79" s="113">
        <f>Q74</f>
        <v>2</v>
      </c>
      <c r="R79" s="121" t="s">
        <v>157</v>
      </c>
      <c r="S79" s="122" t="s">
        <v>168</v>
      </c>
      <c r="T79" s="122" t="s">
        <v>188</v>
      </c>
      <c r="U79" s="123" t="s">
        <v>186</v>
      </c>
      <c r="V79" s="113"/>
      <c r="W79" s="125" t="s">
        <v>217</v>
      </c>
      <c r="X79" s="374"/>
      <c r="Y79" s="125"/>
      <c r="Z79" s="374"/>
      <c r="AA79" s="120"/>
    </row>
    <row r="80" spans="1:27" ht="14.25" customHeight="1" x14ac:dyDescent="0.25">
      <c r="A80" s="112" t="s">
        <v>117</v>
      </c>
      <c r="B80" s="113">
        <f>B79+1</f>
        <v>3</v>
      </c>
      <c r="C80" s="121" t="s">
        <v>181</v>
      </c>
      <c r="D80" s="122" t="s">
        <v>151</v>
      </c>
      <c r="E80" s="122" t="s">
        <v>163</v>
      </c>
      <c r="F80" s="123" t="s">
        <v>190</v>
      </c>
      <c r="G80" s="113">
        <f>G75</f>
        <v>3</v>
      </c>
      <c r="H80" s="121" t="s">
        <v>167</v>
      </c>
      <c r="I80" s="122" t="s">
        <v>204</v>
      </c>
      <c r="J80" s="122" t="s">
        <v>148</v>
      </c>
      <c r="K80" s="123" t="s">
        <v>202</v>
      </c>
      <c r="L80" s="113">
        <f>L75</f>
        <v>3</v>
      </c>
      <c r="M80" s="121" t="s">
        <v>222</v>
      </c>
      <c r="N80" s="122" t="s">
        <v>226</v>
      </c>
      <c r="O80" s="122" t="s">
        <v>192</v>
      </c>
      <c r="P80" s="123" t="s">
        <v>146</v>
      </c>
      <c r="Q80" s="113">
        <f>Q75</f>
        <v>3</v>
      </c>
      <c r="R80" s="121" t="s">
        <v>153</v>
      </c>
      <c r="S80" s="122" t="s">
        <v>165</v>
      </c>
      <c r="T80" s="122" t="s">
        <v>176</v>
      </c>
      <c r="U80" s="123" t="s">
        <v>174</v>
      </c>
      <c r="V80" s="113"/>
      <c r="W80" s="125" t="s">
        <v>220</v>
      </c>
      <c r="X80" s="374"/>
      <c r="Y80" s="125"/>
      <c r="Z80" s="374"/>
      <c r="AA80" s="120"/>
    </row>
    <row r="81" spans="1:27" ht="14.25" customHeight="1" thickBot="1" x14ac:dyDescent="0.3">
      <c r="A81" s="112" t="s">
        <v>117</v>
      </c>
      <c r="B81" s="113">
        <f>B80+1</f>
        <v>4</v>
      </c>
      <c r="C81" s="126" t="s">
        <v>177</v>
      </c>
      <c r="D81" s="127" t="s">
        <v>147</v>
      </c>
      <c r="E81" s="127" t="s">
        <v>166</v>
      </c>
      <c r="F81" s="128" t="s">
        <v>193</v>
      </c>
      <c r="G81" s="113">
        <f>G76</f>
        <v>4</v>
      </c>
      <c r="H81" s="126" t="s">
        <v>164</v>
      </c>
      <c r="I81" s="127" t="s">
        <v>207</v>
      </c>
      <c r="J81" s="127" t="s">
        <v>152</v>
      </c>
      <c r="K81" s="128" t="s">
        <v>205</v>
      </c>
      <c r="L81" s="113">
        <f>L76</f>
        <v>4</v>
      </c>
      <c r="M81" s="126" t="s">
        <v>221</v>
      </c>
      <c r="N81" s="127" t="s">
        <v>225</v>
      </c>
      <c r="O81" s="127" t="s">
        <v>195</v>
      </c>
      <c r="P81" s="128" t="s">
        <v>150</v>
      </c>
      <c r="Q81" s="113">
        <f>Q76</f>
        <v>4</v>
      </c>
      <c r="R81" s="126" t="s">
        <v>149</v>
      </c>
      <c r="S81" s="127" t="s">
        <v>162</v>
      </c>
      <c r="T81" s="127" t="s">
        <v>180</v>
      </c>
      <c r="U81" s="128" t="s">
        <v>178</v>
      </c>
      <c r="V81" s="113"/>
      <c r="W81" s="134"/>
      <c r="X81" s="374"/>
      <c r="Y81" s="120"/>
      <c r="Z81" s="374"/>
      <c r="AA81" s="120"/>
    </row>
    <row r="82" spans="1:27" ht="14.25" hidden="1" customHeight="1" thickBot="1" x14ac:dyDescent="0.3">
      <c r="A82" s="129"/>
      <c r="C82" s="365" t="s">
        <v>113</v>
      </c>
      <c r="D82" s="365"/>
      <c r="E82" s="130">
        <f>E77+1</f>
        <v>3</v>
      </c>
      <c r="F82" s="4" t="s">
        <v>114</v>
      </c>
      <c r="G82" s="113"/>
      <c r="H82" s="131">
        <f>H77</f>
        <v>4</v>
      </c>
      <c r="I82" s="367" t="s">
        <v>115</v>
      </c>
      <c r="J82" s="367"/>
      <c r="K82" s="367"/>
      <c r="L82" s="132"/>
      <c r="M82" s="132" t="s">
        <v>100</v>
      </c>
      <c r="N82" s="141">
        <f>N77+1</f>
        <v>9</v>
      </c>
      <c r="O82" s="367" t="s">
        <v>116</v>
      </c>
      <c r="P82" s="367"/>
      <c r="Q82" s="131"/>
      <c r="R82" s="109" t="s">
        <v>100</v>
      </c>
      <c r="S82" s="355" t="str">
        <f>H82&amp;". / "&amp;E82</f>
        <v>4. / 3</v>
      </c>
      <c r="T82" s="355"/>
      <c r="U82" s="355"/>
      <c r="Y82" s="133"/>
      <c r="AA82" s="133"/>
    </row>
    <row r="83" spans="1:27" ht="14.25" hidden="1" customHeight="1" x14ac:dyDescent="0.25">
      <c r="A83" s="112" t="s">
        <v>117</v>
      </c>
      <c r="B83" s="113">
        <v>1</v>
      </c>
      <c r="C83" s="114"/>
      <c r="D83" s="115"/>
      <c r="E83" s="115"/>
      <c r="F83" s="116"/>
      <c r="G83" s="113">
        <f>G78</f>
        <v>1</v>
      </c>
      <c r="H83" s="114"/>
      <c r="I83" s="115"/>
      <c r="J83" s="115"/>
      <c r="K83" s="116"/>
      <c r="L83" s="113">
        <f>L78</f>
        <v>1</v>
      </c>
      <c r="M83" s="114"/>
      <c r="N83" s="115"/>
      <c r="O83" s="115"/>
      <c r="P83" s="116"/>
      <c r="Q83" s="113">
        <f>Q78</f>
        <v>1</v>
      </c>
      <c r="R83" s="114"/>
      <c r="S83" s="115"/>
      <c r="T83" s="115"/>
      <c r="U83" s="116"/>
      <c r="V83" s="113"/>
      <c r="W83" s="117"/>
      <c r="Y83" s="120"/>
      <c r="Z83" s="374">
        <v>12</v>
      </c>
      <c r="AA83" s="120"/>
    </row>
    <row r="84" spans="1:27" ht="14.25" hidden="1" customHeight="1" x14ac:dyDescent="0.25">
      <c r="A84" s="112" t="s">
        <v>117</v>
      </c>
      <c r="B84" s="113">
        <f>B83+1</f>
        <v>2</v>
      </c>
      <c r="C84" s="121"/>
      <c r="D84" s="122"/>
      <c r="E84" s="122"/>
      <c r="F84" s="123"/>
      <c r="G84" s="113">
        <f>G79</f>
        <v>2</v>
      </c>
      <c r="H84" s="121"/>
      <c r="I84" s="122"/>
      <c r="J84" s="122"/>
      <c r="K84" s="123"/>
      <c r="L84" s="113">
        <f>L79</f>
        <v>2</v>
      </c>
      <c r="M84" s="121"/>
      <c r="N84" s="122"/>
      <c r="O84" s="122"/>
      <c r="P84" s="123"/>
      <c r="Q84" s="113">
        <f>Q79</f>
        <v>2</v>
      </c>
      <c r="R84" s="121"/>
      <c r="S84" s="122"/>
      <c r="T84" s="122"/>
      <c r="U84" s="123"/>
      <c r="V84" s="113"/>
      <c r="W84" s="117"/>
      <c r="Y84" s="120"/>
      <c r="Z84" s="374"/>
      <c r="AA84" s="120"/>
    </row>
    <row r="85" spans="1:27" ht="14.25" hidden="1" customHeight="1" x14ac:dyDescent="0.25">
      <c r="A85" s="112" t="s">
        <v>117</v>
      </c>
      <c r="B85" s="113">
        <f>B84+1</f>
        <v>3</v>
      </c>
      <c r="C85" s="121"/>
      <c r="D85" s="122"/>
      <c r="E85" s="122"/>
      <c r="F85" s="123"/>
      <c r="G85" s="113">
        <f>G80</f>
        <v>3</v>
      </c>
      <c r="H85" s="121"/>
      <c r="I85" s="122"/>
      <c r="J85" s="122"/>
      <c r="K85" s="123"/>
      <c r="L85" s="113">
        <f>L80</f>
        <v>3</v>
      </c>
      <c r="M85" s="121"/>
      <c r="N85" s="122"/>
      <c r="O85" s="122"/>
      <c r="P85" s="123"/>
      <c r="Q85" s="113">
        <f>Q80</f>
        <v>3</v>
      </c>
      <c r="R85" s="121"/>
      <c r="S85" s="122"/>
      <c r="T85" s="122"/>
      <c r="U85" s="123"/>
      <c r="V85" s="113"/>
      <c r="W85" s="117"/>
      <c r="Y85" s="120"/>
      <c r="Z85" s="374"/>
      <c r="AA85" s="120"/>
    </row>
    <row r="86" spans="1:27" ht="14.25" hidden="1" customHeight="1" thickBot="1" x14ac:dyDescent="0.3">
      <c r="A86" s="112" t="s">
        <v>117</v>
      </c>
      <c r="B86" s="113">
        <f>B85+1</f>
        <v>4</v>
      </c>
      <c r="C86" s="126"/>
      <c r="D86" s="127"/>
      <c r="E86" s="127"/>
      <c r="F86" s="128"/>
      <c r="G86" s="113">
        <f>G81</f>
        <v>4</v>
      </c>
      <c r="H86" s="126"/>
      <c r="I86" s="127"/>
      <c r="J86" s="127"/>
      <c r="K86" s="128"/>
      <c r="L86" s="113">
        <f>L81</f>
        <v>4</v>
      </c>
      <c r="M86" s="126"/>
      <c r="N86" s="127"/>
      <c r="O86" s="127"/>
      <c r="P86" s="128"/>
      <c r="Q86" s="113">
        <f>Q81</f>
        <v>4</v>
      </c>
      <c r="R86" s="126"/>
      <c r="S86" s="127"/>
      <c r="T86" s="127"/>
      <c r="U86" s="128"/>
      <c r="V86" s="113"/>
      <c r="W86" s="117"/>
      <c r="Y86" s="135"/>
      <c r="Z86" s="374"/>
      <c r="AA86" s="120"/>
    </row>
    <row r="87" spans="1:27" ht="14.25" hidden="1" customHeight="1" thickBot="1" x14ac:dyDescent="0.3">
      <c r="A87" s="129"/>
      <c r="C87" s="357" t="s">
        <v>113</v>
      </c>
      <c r="D87" s="357"/>
      <c r="E87" s="106">
        <f>E82+1</f>
        <v>4</v>
      </c>
      <c r="F87" s="4" t="s">
        <v>114</v>
      </c>
      <c r="G87" s="113"/>
      <c r="H87" s="131">
        <f>H82</f>
        <v>4</v>
      </c>
      <c r="I87" s="367" t="s">
        <v>115</v>
      </c>
      <c r="J87" s="367"/>
      <c r="K87" s="367"/>
      <c r="L87" s="132"/>
      <c r="M87" s="132" t="s">
        <v>100</v>
      </c>
      <c r="N87" s="141">
        <f>N82+1</f>
        <v>10</v>
      </c>
      <c r="O87" s="367" t="s">
        <v>116</v>
      </c>
      <c r="P87" s="367"/>
      <c r="Q87" s="131"/>
      <c r="R87" s="109" t="s">
        <v>100</v>
      </c>
      <c r="S87" s="355" t="str">
        <f>H87&amp;". / "&amp;E87</f>
        <v>4. / 4</v>
      </c>
      <c r="T87" s="355"/>
      <c r="U87" s="355"/>
      <c r="AA87" s="133"/>
    </row>
    <row r="88" spans="1:27" ht="14.25" hidden="1" customHeight="1" x14ac:dyDescent="0.25">
      <c r="A88" s="112" t="s">
        <v>117</v>
      </c>
      <c r="B88" s="113">
        <v>1</v>
      </c>
      <c r="C88" s="114"/>
      <c r="D88" s="115"/>
      <c r="E88" s="115"/>
      <c r="F88" s="116"/>
      <c r="G88" s="113">
        <f>G83</f>
        <v>1</v>
      </c>
      <c r="H88" s="114"/>
      <c r="I88" s="115"/>
      <c r="J88" s="115"/>
      <c r="K88" s="116"/>
      <c r="L88" s="113">
        <f>L83</f>
        <v>1</v>
      </c>
      <c r="M88" s="114"/>
      <c r="N88" s="115"/>
      <c r="O88" s="115"/>
      <c r="P88" s="116"/>
      <c r="Q88" s="113">
        <f>Q83</f>
        <v>1</v>
      </c>
      <c r="R88" s="114"/>
      <c r="S88" s="115"/>
      <c r="T88" s="115"/>
      <c r="U88" s="116"/>
      <c r="V88" s="113"/>
      <c r="W88" s="117"/>
      <c r="Y88" s="117"/>
      <c r="AA88" s="120"/>
    </row>
    <row r="89" spans="1:27" ht="14.25" hidden="1" customHeight="1" x14ac:dyDescent="0.25">
      <c r="A89" s="112" t="s">
        <v>117</v>
      </c>
      <c r="B89" s="113">
        <f>B88+1</f>
        <v>2</v>
      </c>
      <c r="C89" s="121"/>
      <c r="D89" s="122"/>
      <c r="E89" s="122"/>
      <c r="F89" s="123"/>
      <c r="G89" s="113">
        <f>G84</f>
        <v>2</v>
      </c>
      <c r="H89" s="121"/>
      <c r="I89" s="122"/>
      <c r="J89" s="122"/>
      <c r="K89" s="123"/>
      <c r="L89" s="113">
        <f>L84</f>
        <v>2</v>
      </c>
      <c r="M89" s="121"/>
      <c r="N89" s="122"/>
      <c r="O89" s="122"/>
      <c r="P89" s="123"/>
      <c r="Q89" s="113">
        <f>Q84</f>
        <v>2</v>
      </c>
      <c r="R89" s="121"/>
      <c r="S89" s="122"/>
      <c r="T89" s="122"/>
      <c r="U89" s="123"/>
      <c r="V89" s="113"/>
      <c r="W89" s="117"/>
      <c r="Y89" s="117"/>
      <c r="AA89" s="120"/>
    </row>
    <row r="90" spans="1:27" ht="14.25" hidden="1" customHeight="1" x14ac:dyDescent="0.25">
      <c r="A90" s="112" t="s">
        <v>117</v>
      </c>
      <c r="B90" s="113">
        <f>B89+1</f>
        <v>3</v>
      </c>
      <c r="C90" s="121"/>
      <c r="D90" s="122"/>
      <c r="E90" s="122"/>
      <c r="F90" s="123"/>
      <c r="G90" s="113">
        <f>G85</f>
        <v>3</v>
      </c>
      <c r="H90" s="121"/>
      <c r="I90" s="122"/>
      <c r="J90" s="122"/>
      <c r="K90" s="123"/>
      <c r="L90" s="113">
        <f>L85</f>
        <v>3</v>
      </c>
      <c r="M90" s="121"/>
      <c r="N90" s="122"/>
      <c r="O90" s="122"/>
      <c r="P90" s="123"/>
      <c r="Q90" s="113">
        <f>Q85</f>
        <v>3</v>
      </c>
      <c r="R90" s="121"/>
      <c r="S90" s="122"/>
      <c r="T90" s="122"/>
      <c r="U90" s="123"/>
      <c r="V90" s="113"/>
      <c r="W90" s="117"/>
      <c r="Y90" s="117"/>
      <c r="AA90" s="120"/>
    </row>
    <row r="91" spans="1:27" ht="14.25" hidden="1" customHeight="1" thickBot="1" x14ac:dyDescent="0.3">
      <c r="A91" s="112" t="s">
        <v>117</v>
      </c>
      <c r="B91" s="113">
        <f>B90+1</f>
        <v>4</v>
      </c>
      <c r="C91" s="126"/>
      <c r="D91" s="127"/>
      <c r="E91" s="127"/>
      <c r="F91" s="128"/>
      <c r="G91" s="113">
        <f>G86</f>
        <v>4</v>
      </c>
      <c r="H91" s="126"/>
      <c r="I91" s="127"/>
      <c r="J91" s="127"/>
      <c r="K91" s="128"/>
      <c r="L91" s="113">
        <f>L86</f>
        <v>4</v>
      </c>
      <c r="M91" s="126"/>
      <c r="N91" s="127"/>
      <c r="O91" s="127"/>
      <c r="P91" s="128"/>
      <c r="Q91" s="113">
        <f>Q86</f>
        <v>4</v>
      </c>
      <c r="R91" s="126"/>
      <c r="S91" s="127"/>
      <c r="T91" s="127"/>
      <c r="U91" s="128"/>
      <c r="V91" s="113"/>
      <c r="W91" s="117"/>
      <c r="Y91" s="117"/>
      <c r="AA91" s="120"/>
    </row>
    <row r="92" spans="1:27" s="33" customFormat="1" ht="7.5" customHeight="1" thickBot="1" x14ac:dyDescent="0.3">
      <c r="A92" s="368"/>
      <c r="B92" s="369"/>
      <c r="C92" s="369"/>
      <c r="D92" s="369"/>
      <c r="E92" s="369"/>
      <c r="F92" s="369"/>
      <c r="G92" s="369"/>
      <c r="H92" s="369"/>
      <c r="I92" s="369"/>
      <c r="J92" s="369"/>
      <c r="K92" s="369"/>
      <c r="L92" s="369"/>
      <c r="M92" s="370"/>
      <c r="N92" s="370"/>
      <c r="O92" s="370"/>
      <c r="P92" s="370"/>
      <c r="Q92" s="370"/>
      <c r="R92" s="370"/>
      <c r="S92" s="370"/>
      <c r="T92" s="370"/>
      <c r="U92" s="370"/>
      <c r="V92" s="370"/>
      <c r="W92" s="370"/>
      <c r="X92" s="370"/>
      <c r="Y92" s="370"/>
      <c r="Z92" s="370"/>
      <c r="AA92" s="371"/>
    </row>
    <row r="93" spans="1:27" ht="14.25" customHeight="1" thickBot="1" x14ac:dyDescent="0.3">
      <c r="A93" s="104"/>
      <c r="B93" s="105"/>
      <c r="C93" s="357" t="s">
        <v>113</v>
      </c>
      <c r="D93" s="357"/>
      <c r="E93" s="106">
        <v>1</v>
      </c>
      <c r="F93" s="107" t="s">
        <v>114</v>
      </c>
      <c r="G93" s="108"/>
      <c r="H93" s="109">
        <f>H77+1</f>
        <v>5</v>
      </c>
      <c r="I93" s="366" t="s">
        <v>115</v>
      </c>
      <c r="J93" s="366"/>
      <c r="K93" s="366"/>
      <c r="L93" s="110"/>
      <c r="M93" s="110" t="s">
        <v>100</v>
      </c>
      <c r="N93" s="142">
        <v>9</v>
      </c>
      <c r="O93" s="366" t="s">
        <v>116</v>
      </c>
      <c r="P93" s="366"/>
      <c r="Q93" s="109"/>
      <c r="R93" s="109" t="s">
        <v>100</v>
      </c>
      <c r="S93" s="355" t="str">
        <f>H93&amp;". / "&amp;E93</f>
        <v>5. / 1</v>
      </c>
      <c r="T93" s="355"/>
      <c r="U93" s="355"/>
      <c r="V93" s="377" t="s">
        <v>237</v>
      </c>
      <c r="W93" s="376"/>
      <c r="X93" s="376"/>
      <c r="Y93" s="376"/>
      <c r="Z93" s="376"/>
      <c r="AA93" s="111"/>
    </row>
    <row r="94" spans="1:27" ht="14.25" customHeight="1" x14ac:dyDescent="0.25">
      <c r="A94" s="112" t="s">
        <v>117</v>
      </c>
      <c r="B94" s="113">
        <v>1</v>
      </c>
      <c r="C94" s="114" t="s">
        <v>146</v>
      </c>
      <c r="D94" s="115" t="s">
        <v>211</v>
      </c>
      <c r="E94" s="115" t="s">
        <v>178</v>
      </c>
      <c r="F94" s="116" t="s">
        <v>196</v>
      </c>
      <c r="G94" s="113">
        <f>B94+4</f>
        <v>5</v>
      </c>
      <c r="H94" s="114" t="s">
        <v>152</v>
      </c>
      <c r="I94" s="115" t="s">
        <v>198</v>
      </c>
      <c r="J94" s="115" t="s">
        <v>163</v>
      </c>
      <c r="K94" s="116" t="s">
        <v>188</v>
      </c>
      <c r="L94" s="113">
        <f>G94+4</f>
        <v>9</v>
      </c>
      <c r="M94" s="114" t="s">
        <v>157</v>
      </c>
      <c r="N94" s="115" t="s">
        <v>181</v>
      </c>
      <c r="O94" s="115" t="s">
        <v>224</v>
      </c>
      <c r="P94" s="116" t="s">
        <v>164</v>
      </c>
      <c r="Q94" s="113">
        <f>L94+4</f>
        <v>13</v>
      </c>
      <c r="R94" s="114" t="s">
        <v>159</v>
      </c>
      <c r="S94" s="115" t="s">
        <v>162</v>
      </c>
      <c r="T94" s="115" t="s">
        <v>213</v>
      </c>
      <c r="U94" s="116" t="s">
        <v>226</v>
      </c>
      <c r="V94" s="113"/>
      <c r="W94" s="118"/>
      <c r="X94" s="374">
        <v>9</v>
      </c>
      <c r="Y94" s="118"/>
      <c r="Z94" s="374"/>
      <c r="AA94" s="120"/>
    </row>
    <row r="95" spans="1:27" ht="14.25" customHeight="1" x14ac:dyDescent="0.3">
      <c r="A95" s="112" t="s">
        <v>117</v>
      </c>
      <c r="B95" s="113">
        <f>B94+1</f>
        <v>2</v>
      </c>
      <c r="C95" s="121" t="s">
        <v>150</v>
      </c>
      <c r="D95" s="122" t="s">
        <v>208</v>
      </c>
      <c r="E95" s="122" t="s">
        <v>174</v>
      </c>
      <c r="F95" s="123" t="s">
        <v>199</v>
      </c>
      <c r="G95" s="113">
        <f>B95+4</f>
        <v>6</v>
      </c>
      <c r="H95" s="121" t="s">
        <v>148</v>
      </c>
      <c r="I95" s="122" t="s">
        <v>201</v>
      </c>
      <c r="J95" s="122" t="s">
        <v>166</v>
      </c>
      <c r="K95" s="123" t="s">
        <v>184</v>
      </c>
      <c r="L95" s="113">
        <f>G95+4</f>
        <v>10</v>
      </c>
      <c r="M95" s="121" t="s">
        <v>161</v>
      </c>
      <c r="N95" s="122" t="s">
        <v>177</v>
      </c>
      <c r="O95" s="122" t="s">
        <v>223</v>
      </c>
      <c r="P95" s="123" t="s">
        <v>167</v>
      </c>
      <c r="Q95" s="113">
        <f>L95+4</f>
        <v>14</v>
      </c>
      <c r="R95" s="121" t="s">
        <v>155</v>
      </c>
      <c r="S95" s="122" t="s">
        <v>165</v>
      </c>
      <c r="T95" s="122" t="s">
        <v>210</v>
      </c>
      <c r="U95" s="123" t="s">
        <v>225</v>
      </c>
      <c r="V95" s="113"/>
      <c r="W95" s="124">
        <v>2</v>
      </c>
      <c r="X95" s="374"/>
      <c r="Y95" s="124"/>
      <c r="Z95" s="374"/>
      <c r="AA95" s="120"/>
    </row>
    <row r="96" spans="1:27" ht="14.25" customHeight="1" x14ac:dyDescent="0.25">
      <c r="A96" s="112" t="s">
        <v>117</v>
      </c>
      <c r="B96" s="113">
        <f>B95+1</f>
        <v>3</v>
      </c>
      <c r="C96" s="121" t="s">
        <v>154</v>
      </c>
      <c r="D96" s="122" t="s">
        <v>205</v>
      </c>
      <c r="E96" s="122" t="s">
        <v>186</v>
      </c>
      <c r="F96" s="123" t="s">
        <v>190</v>
      </c>
      <c r="G96" s="113">
        <f>B96+4</f>
        <v>7</v>
      </c>
      <c r="H96" s="121" t="s">
        <v>160</v>
      </c>
      <c r="I96" s="122" t="s">
        <v>192</v>
      </c>
      <c r="J96" s="122" t="s">
        <v>169</v>
      </c>
      <c r="K96" s="123" t="s">
        <v>180</v>
      </c>
      <c r="L96" s="113">
        <f>G96+4</f>
        <v>11</v>
      </c>
      <c r="M96" s="121" t="s">
        <v>149</v>
      </c>
      <c r="N96" s="122" t="s">
        <v>189</v>
      </c>
      <c r="O96" s="122" t="s">
        <v>222</v>
      </c>
      <c r="P96" s="123" t="s">
        <v>170</v>
      </c>
      <c r="Q96" s="113">
        <f>L96+4</f>
        <v>15</v>
      </c>
      <c r="R96" s="121" t="s">
        <v>151</v>
      </c>
      <c r="S96" s="122" t="s">
        <v>168</v>
      </c>
      <c r="T96" s="122" t="s">
        <v>207</v>
      </c>
      <c r="U96" s="123" t="s">
        <v>228</v>
      </c>
      <c r="V96" s="113"/>
      <c r="W96" s="125" t="s">
        <v>137</v>
      </c>
      <c r="X96" s="374"/>
      <c r="Y96" s="125"/>
      <c r="Z96" s="374"/>
      <c r="AA96" s="120"/>
    </row>
    <row r="97" spans="1:27" ht="14.25" customHeight="1" thickBot="1" x14ac:dyDescent="0.3">
      <c r="A97" s="112" t="s">
        <v>117</v>
      </c>
      <c r="B97" s="113">
        <f>B96+1</f>
        <v>4</v>
      </c>
      <c r="C97" s="126" t="s">
        <v>158</v>
      </c>
      <c r="D97" s="127" t="s">
        <v>202</v>
      </c>
      <c r="E97" s="127" t="s">
        <v>182</v>
      </c>
      <c r="F97" s="128" t="s">
        <v>193</v>
      </c>
      <c r="G97" s="113">
        <f>B97+4</f>
        <v>8</v>
      </c>
      <c r="H97" s="126" t="s">
        <v>156</v>
      </c>
      <c r="I97" s="127" t="s">
        <v>195</v>
      </c>
      <c r="J97" s="127" t="s">
        <v>172</v>
      </c>
      <c r="K97" s="128" t="s">
        <v>176</v>
      </c>
      <c r="L97" s="113">
        <f>G97+4</f>
        <v>12</v>
      </c>
      <c r="M97" s="126" t="s">
        <v>153</v>
      </c>
      <c r="N97" s="127" t="s">
        <v>185</v>
      </c>
      <c r="O97" s="127" t="s">
        <v>221</v>
      </c>
      <c r="P97" s="128" t="s">
        <v>173</v>
      </c>
      <c r="Q97" s="113">
        <f>L97+4</f>
        <v>16</v>
      </c>
      <c r="R97" s="126" t="s">
        <v>147</v>
      </c>
      <c r="S97" s="127" t="s">
        <v>171</v>
      </c>
      <c r="T97" s="127" t="s">
        <v>204</v>
      </c>
      <c r="U97" s="128" t="s">
        <v>227</v>
      </c>
      <c r="V97" s="113"/>
      <c r="W97" s="125" t="s">
        <v>217</v>
      </c>
      <c r="X97" s="374"/>
      <c r="Y97" s="125"/>
      <c r="Z97" s="374"/>
      <c r="AA97" s="120"/>
    </row>
    <row r="98" spans="1:27" ht="14.25" customHeight="1" thickBot="1" x14ac:dyDescent="0.3">
      <c r="A98" s="129"/>
      <c r="C98" s="365" t="s">
        <v>113</v>
      </c>
      <c r="D98" s="365"/>
      <c r="E98" s="130">
        <f>E93+1</f>
        <v>2</v>
      </c>
      <c r="F98" s="4" t="s">
        <v>114</v>
      </c>
      <c r="G98" s="113"/>
      <c r="H98" s="131">
        <f>H93</f>
        <v>5</v>
      </c>
      <c r="I98" s="367" t="s">
        <v>115</v>
      </c>
      <c r="J98" s="367"/>
      <c r="K98" s="367"/>
      <c r="L98" s="132"/>
      <c r="M98" s="132" t="s">
        <v>100</v>
      </c>
      <c r="N98" s="141">
        <f>N93+1</f>
        <v>10</v>
      </c>
      <c r="O98" s="367" t="s">
        <v>116</v>
      </c>
      <c r="P98" s="367"/>
      <c r="Q98" s="131"/>
      <c r="R98" s="109" t="s">
        <v>100</v>
      </c>
      <c r="S98" s="355" t="str">
        <f>H98&amp;". / "&amp;E98</f>
        <v>5. / 2</v>
      </c>
      <c r="T98" s="355"/>
      <c r="U98" s="355"/>
      <c r="W98" s="125" t="s">
        <v>218</v>
      </c>
      <c r="Y98" s="125"/>
      <c r="AA98" s="133"/>
    </row>
    <row r="99" spans="1:27" ht="14.25" customHeight="1" x14ac:dyDescent="0.25">
      <c r="A99" s="112" t="s">
        <v>117</v>
      </c>
      <c r="B99" s="113">
        <v>1</v>
      </c>
      <c r="C99" s="114" t="s">
        <v>205</v>
      </c>
      <c r="D99" s="115" t="s">
        <v>146</v>
      </c>
      <c r="E99" s="115" t="s">
        <v>199</v>
      </c>
      <c r="F99" s="116" t="s">
        <v>182</v>
      </c>
      <c r="G99" s="113">
        <f>B99+4</f>
        <v>5</v>
      </c>
      <c r="H99" s="114" t="s">
        <v>192</v>
      </c>
      <c r="I99" s="115" t="s">
        <v>152</v>
      </c>
      <c r="J99" s="115" t="s">
        <v>184</v>
      </c>
      <c r="K99" s="116" t="s">
        <v>172</v>
      </c>
      <c r="L99" s="113">
        <f>G99+4</f>
        <v>9</v>
      </c>
      <c r="M99" s="114" t="s">
        <v>189</v>
      </c>
      <c r="N99" s="115" t="s">
        <v>157</v>
      </c>
      <c r="O99" s="115" t="s">
        <v>167</v>
      </c>
      <c r="P99" s="116" t="s">
        <v>221</v>
      </c>
      <c r="Q99" s="113">
        <f>L99+4</f>
        <v>13</v>
      </c>
      <c r="R99" s="114" t="s">
        <v>168</v>
      </c>
      <c r="S99" s="115" t="s">
        <v>159</v>
      </c>
      <c r="T99" s="115" t="s">
        <v>225</v>
      </c>
      <c r="U99" s="116" t="s">
        <v>204</v>
      </c>
      <c r="V99" s="113"/>
      <c r="W99" s="125" t="s">
        <v>219</v>
      </c>
      <c r="X99" s="374">
        <v>10</v>
      </c>
      <c r="Y99" s="125"/>
      <c r="Z99" s="374"/>
      <c r="AA99" s="120"/>
    </row>
    <row r="100" spans="1:27" ht="14.25" customHeight="1" x14ac:dyDescent="0.25">
      <c r="A100" s="112" t="s">
        <v>117</v>
      </c>
      <c r="B100" s="113">
        <f>B99+1</f>
        <v>2</v>
      </c>
      <c r="C100" s="121" t="s">
        <v>202</v>
      </c>
      <c r="D100" s="122" t="s">
        <v>150</v>
      </c>
      <c r="E100" s="122" t="s">
        <v>196</v>
      </c>
      <c r="F100" s="123" t="s">
        <v>186</v>
      </c>
      <c r="G100" s="113">
        <f>B100+4</f>
        <v>6</v>
      </c>
      <c r="H100" s="121" t="s">
        <v>195</v>
      </c>
      <c r="I100" s="122" t="s">
        <v>148</v>
      </c>
      <c r="J100" s="122" t="s">
        <v>188</v>
      </c>
      <c r="K100" s="123" t="s">
        <v>169</v>
      </c>
      <c r="L100" s="113">
        <f>G100+4</f>
        <v>10</v>
      </c>
      <c r="M100" s="121" t="s">
        <v>185</v>
      </c>
      <c r="N100" s="122" t="s">
        <v>161</v>
      </c>
      <c r="O100" s="122" t="s">
        <v>164</v>
      </c>
      <c r="P100" s="123" t="s">
        <v>222</v>
      </c>
      <c r="Q100" s="113">
        <f>L100+4</f>
        <v>14</v>
      </c>
      <c r="R100" s="121" t="s">
        <v>171</v>
      </c>
      <c r="S100" s="122" t="s">
        <v>155</v>
      </c>
      <c r="T100" s="122" t="s">
        <v>226</v>
      </c>
      <c r="U100" s="123" t="s">
        <v>207</v>
      </c>
      <c r="V100" s="113"/>
      <c r="W100" s="125" t="s">
        <v>217</v>
      </c>
      <c r="X100" s="374"/>
      <c r="Y100" s="125"/>
      <c r="Z100" s="374"/>
      <c r="AA100" s="120"/>
    </row>
    <row r="101" spans="1:27" ht="14.25" customHeight="1" x14ac:dyDescent="0.25">
      <c r="A101" s="112" t="s">
        <v>117</v>
      </c>
      <c r="B101" s="113">
        <f>B100+1</f>
        <v>3</v>
      </c>
      <c r="C101" s="121" t="s">
        <v>211</v>
      </c>
      <c r="D101" s="122" t="s">
        <v>154</v>
      </c>
      <c r="E101" s="122" t="s">
        <v>193</v>
      </c>
      <c r="F101" s="123" t="s">
        <v>174</v>
      </c>
      <c r="G101" s="113">
        <f>B101+4</f>
        <v>7</v>
      </c>
      <c r="H101" s="121" t="s">
        <v>198</v>
      </c>
      <c r="I101" s="122" t="s">
        <v>160</v>
      </c>
      <c r="J101" s="122" t="s">
        <v>176</v>
      </c>
      <c r="K101" s="123" t="s">
        <v>166</v>
      </c>
      <c r="L101" s="113">
        <f>G101+4</f>
        <v>11</v>
      </c>
      <c r="M101" s="121" t="s">
        <v>181</v>
      </c>
      <c r="N101" s="122" t="s">
        <v>149</v>
      </c>
      <c r="O101" s="122" t="s">
        <v>173</v>
      </c>
      <c r="P101" s="123" t="s">
        <v>223</v>
      </c>
      <c r="Q101" s="113">
        <f>L101+4</f>
        <v>15</v>
      </c>
      <c r="R101" s="121" t="s">
        <v>162</v>
      </c>
      <c r="S101" s="122" t="s">
        <v>151</v>
      </c>
      <c r="T101" s="122" t="s">
        <v>227</v>
      </c>
      <c r="U101" s="123" t="s">
        <v>210</v>
      </c>
      <c r="V101" s="113"/>
      <c r="W101" s="125" t="s">
        <v>220</v>
      </c>
      <c r="X101" s="374"/>
      <c r="Y101" s="125"/>
      <c r="Z101" s="374"/>
      <c r="AA101" s="120"/>
    </row>
    <row r="102" spans="1:27" ht="14.25" customHeight="1" thickBot="1" x14ac:dyDescent="0.3">
      <c r="A102" s="112" t="s">
        <v>117</v>
      </c>
      <c r="B102" s="113">
        <f>B101+1</f>
        <v>4</v>
      </c>
      <c r="C102" s="126" t="s">
        <v>208</v>
      </c>
      <c r="D102" s="127" t="s">
        <v>158</v>
      </c>
      <c r="E102" s="127" t="s">
        <v>190</v>
      </c>
      <c r="F102" s="128" t="s">
        <v>178</v>
      </c>
      <c r="G102" s="113">
        <f>B102+4</f>
        <v>8</v>
      </c>
      <c r="H102" s="126" t="s">
        <v>201</v>
      </c>
      <c r="I102" s="127" t="s">
        <v>156</v>
      </c>
      <c r="J102" s="127" t="s">
        <v>180</v>
      </c>
      <c r="K102" s="128" t="s">
        <v>163</v>
      </c>
      <c r="L102" s="113">
        <f>G102+4</f>
        <v>12</v>
      </c>
      <c r="M102" s="126" t="s">
        <v>177</v>
      </c>
      <c r="N102" s="127" t="s">
        <v>153</v>
      </c>
      <c r="O102" s="127" t="s">
        <v>170</v>
      </c>
      <c r="P102" s="128" t="s">
        <v>224</v>
      </c>
      <c r="Q102" s="113">
        <f>L102+4</f>
        <v>16</v>
      </c>
      <c r="R102" s="126" t="s">
        <v>165</v>
      </c>
      <c r="S102" s="127" t="s">
        <v>147</v>
      </c>
      <c r="T102" s="127" t="s">
        <v>228</v>
      </c>
      <c r="U102" s="128" t="s">
        <v>213</v>
      </c>
      <c r="V102" s="113"/>
      <c r="W102" s="134"/>
      <c r="X102" s="374"/>
      <c r="Y102" s="120"/>
      <c r="Z102" s="374"/>
      <c r="AA102" s="120"/>
    </row>
    <row r="103" spans="1:27" ht="14.25" hidden="1" customHeight="1" thickBot="1" x14ac:dyDescent="0.3">
      <c r="A103" s="129"/>
      <c r="C103" s="365" t="s">
        <v>113</v>
      </c>
      <c r="D103" s="365"/>
      <c r="E103" s="130">
        <f>E98+1</f>
        <v>3</v>
      </c>
      <c r="F103" s="4" t="s">
        <v>114</v>
      </c>
      <c r="G103" s="113"/>
      <c r="H103" s="131">
        <f>H98</f>
        <v>5</v>
      </c>
      <c r="I103" s="367" t="s">
        <v>115</v>
      </c>
      <c r="J103" s="367"/>
      <c r="K103" s="367"/>
      <c r="L103" s="132"/>
      <c r="M103" s="132" t="s">
        <v>100</v>
      </c>
      <c r="N103" s="141">
        <f>N98+1</f>
        <v>11</v>
      </c>
      <c r="O103" s="367" t="s">
        <v>116</v>
      </c>
      <c r="P103" s="367"/>
      <c r="Q103" s="131"/>
      <c r="R103" s="109" t="s">
        <v>100</v>
      </c>
      <c r="S103" s="355" t="str">
        <f>H103&amp;". / "&amp;E103</f>
        <v>5. / 3</v>
      </c>
      <c r="T103" s="355"/>
      <c r="U103" s="355"/>
      <c r="Y103" s="133"/>
      <c r="AA103" s="133"/>
    </row>
    <row r="104" spans="1:27" ht="14.25" hidden="1" customHeight="1" x14ac:dyDescent="0.25">
      <c r="A104" s="112" t="s">
        <v>117</v>
      </c>
      <c r="B104" s="113">
        <v>1</v>
      </c>
      <c r="C104" s="114"/>
      <c r="D104" s="115"/>
      <c r="E104" s="115"/>
      <c r="F104" s="116"/>
      <c r="G104" s="113">
        <f>B104+4</f>
        <v>5</v>
      </c>
      <c r="H104" s="114"/>
      <c r="I104" s="115"/>
      <c r="J104" s="115"/>
      <c r="K104" s="116"/>
      <c r="L104" s="113">
        <f>G104+4</f>
        <v>9</v>
      </c>
      <c r="M104" s="114"/>
      <c r="N104" s="115"/>
      <c r="O104" s="115"/>
      <c r="P104" s="116"/>
      <c r="Q104" s="113">
        <f>L104+4</f>
        <v>13</v>
      </c>
      <c r="R104" s="114"/>
      <c r="S104" s="115"/>
      <c r="T104" s="115"/>
      <c r="U104" s="116"/>
      <c r="V104" s="113"/>
      <c r="W104" s="117"/>
      <c r="Y104" s="120"/>
      <c r="Z104" s="374">
        <v>15</v>
      </c>
      <c r="AA104" s="120"/>
    </row>
    <row r="105" spans="1:27" ht="14.25" hidden="1" customHeight="1" x14ac:dyDescent="0.25">
      <c r="A105" s="112" t="s">
        <v>117</v>
      </c>
      <c r="B105" s="113">
        <f>B104+1</f>
        <v>2</v>
      </c>
      <c r="C105" s="121"/>
      <c r="D105" s="122"/>
      <c r="E105" s="122"/>
      <c r="F105" s="123"/>
      <c r="G105" s="113">
        <f>B105+4</f>
        <v>6</v>
      </c>
      <c r="H105" s="121"/>
      <c r="I105" s="122"/>
      <c r="J105" s="122"/>
      <c r="K105" s="123"/>
      <c r="L105" s="113">
        <f>G105+4</f>
        <v>10</v>
      </c>
      <c r="M105" s="121"/>
      <c r="N105" s="122"/>
      <c r="O105" s="122"/>
      <c r="P105" s="123"/>
      <c r="Q105" s="113">
        <f>L105+4</f>
        <v>14</v>
      </c>
      <c r="R105" s="121"/>
      <c r="S105" s="122"/>
      <c r="T105" s="122"/>
      <c r="U105" s="123"/>
      <c r="V105" s="113"/>
      <c r="W105" s="117"/>
      <c r="Y105" s="120"/>
      <c r="Z105" s="374"/>
      <c r="AA105" s="120"/>
    </row>
    <row r="106" spans="1:27" ht="14.25" hidden="1" customHeight="1" x14ac:dyDescent="0.25">
      <c r="A106" s="112" t="s">
        <v>117</v>
      </c>
      <c r="B106" s="113">
        <f>B105+1</f>
        <v>3</v>
      </c>
      <c r="C106" s="121"/>
      <c r="D106" s="122"/>
      <c r="E106" s="122"/>
      <c r="F106" s="123"/>
      <c r="G106" s="113">
        <f>B106+4</f>
        <v>7</v>
      </c>
      <c r="H106" s="121"/>
      <c r="I106" s="122"/>
      <c r="J106" s="122"/>
      <c r="K106" s="123"/>
      <c r="L106" s="113">
        <f>G106+4</f>
        <v>11</v>
      </c>
      <c r="M106" s="121"/>
      <c r="N106" s="122"/>
      <c r="O106" s="122"/>
      <c r="P106" s="123"/>
      <c r="Q106" s="113">
        <f>L106+4</f>
        <v>15</v>
      </c>
      <c r="R106" s="121"/>
      <c r="S106" s="122"/>
      <c r="T106" s="122"/>
      <c r="U106" s="123"/>
      <c r="V106" s="113"/>
      <c r="W106" s="117"/>
      <c r="Y106" s="120"/>
      <c r="Z106" s="374"/>
      <c r="AA106" s="120"/>
    </row>
    <row r="107" spans="1:27" ht="14.25" hidden="1" customHeight="1" thickBot="1" x14ac:dyDescent="0.3">
      <c r="A107" s="112" t="s">
        <v>117</v>
      </c>
      <c r="B107" s="113">
        <f>B106+1</f>
        <v>4</v>
      </c>
      <c r="C107" s="126"/>
      <c r="D107" s="127"/>
      <c r="E107" s="127"/>
      <c r="F107" s="128"/>
      <c r="G107" s="113">
        <f>B107+4</f>
        <v>8</v>
      </c>
      <c r="H107" s="126"/>
      <c r="I107" s="127"/>
      <c r="J107" s="127"/>
      <c r="K107" s="128"/>
      <c r="L107" s="113">
        <f>G107+4</f>
        <v>12</v>
      </c>
      <c r="M107" s="126"/>
      <c r="N107" s="127"/>
      <c r="O107" s="127"/>
      <c r="P107" s="128"/>
      <c r="Q107" s="113">
        <f>L107+4</f>
        <v>16</v>
      </c>
      <c r="R107" s="126"/>
      <c r="S107" s="127"/>
      <c r="T107" s="127"/>
      <c r="U107" s="128"/>
      <c r="V107" s="113"/>
      <c r="W107" s="117"/>
      <c r="Y107" s="135"/>
      <c r="Z107" s="374"/>
      <c r="AA107" s="120"/>
    </row>
    <row r="108" spans="1:27" ht="14.25" hidden="1" customHeight="1" thickBot="1" x14ac:dyDescent="0.3">
      <c r="A108" s="129"/>
      <c r="C108" s="365" t="s">
        <v>113</v>
      </c>
      <c r="D108" s="365"/>
      <c r="E108" s="130">
        <f>E103+1</f>
        <v>4</v>
      </c>
      <c r="F108" s="4" t="s">
        <v>114</v>
      </c>
      <c r="G108" s="113"/>
      <c r="H108" s="131">
        <f>H103</f>
        <v>5</v>
      </c>
      <c r="I108" s="367" t="s">
        <v>115</v>
      </c>
      <c r="J108" s="367"/>
      <c r="K108" s="367"/>
      <c r="L108" s="132"/>
      <c r="M108" s="132" t="s">
        <v>100</v>
      </c>
      <c r="N108" s="141">
        <f>N103+1</f>
        <v>12</v>
      </c>
      <c r="O108" s="367" t="s">
        <v>116</v>
      </c>
      <c r="P108" s="367"/>
      <c r="Q108" s="131"/>
      <c r="R108" s="109" t="s">
        <v>100</v>
      </c>
      <c r="S108" s="355" t="str">
        <f>H108&amp;". / "&amp;E108</f>
        <v>5. / 4</v>
      </c>
      <c r="T108" s="355"/>
      <c r="U108" s="355"/>
      <c r="AA108" s="133"/>
    </row>
    <row r="109" spans="1:27" ht="14.25" hidden="1" customHeight="1" x14ac:dyDescent="0.25">
      <c r="A109" s="112" t="s">
        <v>117</v>
      </c>
      <c r="B109" s="113">
        <v>1</v>
      </c>
      <c r="C109" s="114"/>
      <c r="D109" s="115"/>
      <c r="E109" s="115"/>
      <c r="F109" s="116"/>
      <c r="G109" s="113">
        <f>B109+4</f>
        <v>5</v>
      </c>
      <c r="H109" s="114"/>
      <c r="I109" s="115"/>
      <c r="J109" s="115"/>
      <c r="K109" s="116"/>
      <c r="L109" s="113">
        <f>G109+4</f>
        <v>9</v>
      </c>
      <c r="M109" s="114"/>
      <c r="N109" s="115"/>
      <c r="O109" s="115"/>
      <c r="P109" s="116"/>
      <c r="Q109" s="113">
        <f>L109+4</f>
        <v>13</v>
      </c>
      <c r="R109" s="114"/>
      <c r="S109" s="115"/>
      <c r="T109" s="115"/>
      <c r="U109" s="116"/>
      <c r="V109" s="113"/>
      <c r="W109" s="117"/>
      <c r="Y109" s="117"/>
      <c r="AA109" s="120"/>
    </row>
    <row r="110" spans="1:27" ht="14.25" hidden="1" customHeight="1" x14ac:dyDescent="0.25">
      <c r="A110" s="112" t="s">
        <v>117</v>
      </c>
      <c r="B110" s="113">
        <f>B109+1</f>
        <v>2</v>
      </c>
      <c r="C110" s="121"/>
      <c r="D110" s="122"/>
      <c r="E110" s="122"/>
      <c r="F110" s="123"/>
      <c r="G110" s="113">
        <f>B110+4</f>
        <v>6</v>
      </c>
      <c r="H110" s="121"/>
      <c r="I110" s="122"/>
      <c r="J110" s="122"/>
      <c r="K110" s="123"/>
      <c r="L110" s="113">
        <f>G110+4</f>
        <v>10</v>
      </c>
      <c r="M110" s="121"/>
      <c r="N110" s="122"/>
      <c r="O110" s="122"/>
      <c r="P110" s="123"/>
      <c r="Q110" s="113">
        <f>L110+4</f>
        <v>14</v>
      </c>
      <c r="R110" s="121"/>
      <c r="S110" s="122"/>
      <c r="T110" s="122"/>
      <c r="U110" s="123"/>
      <c r="V110" s="113"/>
      <c r="W110" s="117"/>
      <c r="Y110" s="117"/>
      <c r="AA110" s="120"/>
    </row>
    <row r="111" spans="1:27" ht="14.25" hidden="1" customHeight="1" x14ac:dyDescent="0.25">
      <c r="A111" s="112" t="s">
        <v>117</v>
      </c>
      <c r="B111" s="113">
        <f>B110+1</f>
        <v>3</v>
      </c>
      <c r="C111" s="121"/>
      <c r="D111" s="122"/>
      <c r="E111" s="122"/>
      <c r="F111" s="123"/>
      <c r="G111" s="113">
        <f>B111+4</f>
        <v>7</v>
      </c>
      <c r="H111" s="121"/>
      <c r="I111" s="122"/>
      <c r="J111" s="122"/>
      <c r="K111" s="123"/>
      <c r="L111" s="113">
        <f>G111+4</f>
        <v>11</v>
      </c>
      <c r="M111" s="121"/>
      <c r="N111" s="122"/>
      <c r="O111" s="122"/>
      <c r="P111" s="123"/>
      <c r="Q111" s="113">
        <f>L111+4</f>
        <v>15</v>
      </c>
      <c r="R111" s="121"/>
      <c r="S111" s="122"/>
      <c r="T111" s="122"/>
      <c r="U111" s="123"/>
      <c r="V111" s="113"/>
      <c r="W111" s="117"/>
      <c r="Y111" s="117"/>
      <c r="AA111" s="120"/>
    </row>
    <row r="112" spans="1:27" ht="14.25" hidden="1" customHeight="1" thickBot="1" x14ac:dyDescent="0.3">
      <c r="A112" s="112" t="s">
        <v>117</v>
      </c>
      <c r="B112" s="113">
        <f>B111+1</f>
        <v>4</v>
      </c>
      <c r="C112" s="126"/>
      <c r="D112" s="127"/>
      <c r="E112" s="127"/>
      <c r="F112" s="128"/>
      <c r="G112" s="113">
        <f>B112+4</f>
        <v>8</v>
      </c>
      <c r="H112" s="126"/>
      <c r="I112" s="127"/>
      <c r="J112" s="127"/>
      <c r="K112" s="128"/>
      <c r="L112" s="113">
        <f>G112+4</f>
        <v>12</v>
      </c>
      <c r="M112" s="126"/>
      <c r="N112" s="127"/>
      <c r="O112" s="127"/>
      <c r="P112" s="128"/>
      <c r="Q112" s="113">
        <f>L112+4</f>
        <v>16</v>
      </c>
      <c r="R112" s="126"/>
      <c r="S112" s="127"/>
      <c r="T112" s="127"/>
      <c r="U112" s="128"/>
      <c r="V112" s="113"/>
      <c r="W112" s="117"/>
      <c r="Y112" s="117"/>
      <c r="AA112" s="120"/>
    </row>
    <row r="113" spans="1:27" s="33" customFormat="1" ht="7.5" customHeight="1" thickBot="1" x14ac:dyDescent="0.3">
      <c r="A113" s="368"/>
      <c r="B113" s="369"/>
      <c r="C113" s="369"/>
      <c r="D113" s="369"/>
      <c r="E113" s="369"/>
      <c r="F113" s="369"/>
      <c r="G113" s="369"/>
      <c r="H113" s="369"/>
      <c r="I113" s="369"/>
      <c r="J113" s="369"/>
      <c r="K113" s="369"/>
      <c r="L113" s="369"/>
      <c r="M113" s="370"/>
      <c r="N113" s="370"/>
      <c r="O113" s="370"/>
      <c r="P113" s="370"/>
      <c r="Q113" s="370"/>
      <c r="R113" s="370"/>
      <c r="S113" s="370"/>
      <c r="T113" s="370"/>
      <c r="U113" s="370"/>
      <c r="V113" s="370"/>
      <c r="W113" s="370"/>
      <c r="X113" s="370"/>
      <c r="Y113" s="370"/>
      <c r="Z113" s="370"/>
      <c r="AA113" s="371"/>
    </row>
  </sheetData>
  <mergeCells count="126">
    <mergeCell ref="Z104:Z107"/>
    <mergeCell ref="Z83:Z86"/>
    <mergeCell ref="X94:X97"/>
    <mergeCell ref="Z94:Z97"/>
    <mergeCell ref="X99:X102"/>
    <mergeCell ref="X36:X39"/>
    <mergeCell ref="Z99:Z102"/>
    <mergeCell ref="Z62:Z65"/>
    <mergeCell ref="X73:X76"/>
    <mergeCell ref="X78:X81"/>
    <mergeCell ref="Z31:Z34"/>
    <mergeCell ref="Z36:Z39"/>
    <mergeCell ref="Z41:Z44"/>
    <mergeCell ref="X52:X55"/>
    <mergeCell ref="Z52:Z55"/>
    <mergeCell ref="X10:X13"/>
    <mergeCell ref="Z10:Z13"/>
    <mergeCell ref="X15:X18"/>
    <mergeCell ref="Z15:Z18"/>
    <mergeCell ref="Z20:Z23"/>
    <mergeCell ref="X31:X34"/>
    <mergeCell ref="A1:M1"/>
    <mergeCell ref="A5:AA5"/>
    <mergeCell ref="A4:AA4"/>
    <mergeCell ref="A2:AA2"/>
    <mergeCell ref="A3:H3"/>
    <mergeCell ref="I3:J3"/>
    <mergeCell ref="N1:AA1"/>
    <mergeCell ref="K3:AA3"/>
    <mergeCell ref="C14:D14"/>
    <mergeCell ref="I9:K9"/>
    <mergeCell ref="O9:P9"/>
    <mergeCell ref="I14:K14"/>
    <mergeCell ref="O14:P14"/>
    <mergeCell ref="A7:AA7"/>
    <mergeCell ref="A6:AA6"/>
    <mergeCell ref="C19:D19"/>
    <mergeCell ref="C9:D9"/>
    <mergeCell ref="I40:K40"/>
    <mergeCell ref="C61:D61"/>
    <mergeCell ref="C56:D56"/>
    <mergeCell ref="A8:AA8"/>
    <mergeCell ref="S35:U35"/>
    <mergeCell ref="S9:U9"/>
    <mergeCell ref="S14:U14"/>
    <mergeCell ref="S19:U19"/>
    <mergeCell ref="S24:U24"/>
    <mergeCell ref="V30:Z30"/>
    <mergeCell ref="C24:D24"/>
    <mergeCell ref="I19:K19"/>
    <mergeCell ref="C35:D35"/>
    <mergeCell ref="V9:Z9"/>
    <mergeCell ref="A29:AA29"/>
    <mergeCell ref="I30:K30"/>
    <mergeCell ref="O19:P19"/>
    <mergeCell ref="I24:K24"/>
    <mergeCell ref="O24:P24"/>
    <mergeCell ref="C51:D51"/>
    <mergeCell ref="I51:K51"/>
    <mergeCell ref="O51:P51"/>
    <mergeCell ref="C30:D30"/>
    <mergeCell ref="S30:U30"/>
    <mergeCell ref="S51:U51"/>
    <mergeCell ref="O82:P82"/>
    <mergeCell ref="C72:D72"/>
    <mergeCell ref="I66:K66"/>
    <mergeCell ref="O66:P66"/>
    <mergeCell ref="I72:K72"/>
    <mergeCell ref="O72:P72"/>
    <mergeCell ref="S82:U82"/>
    <mergeCell ref="S72:U72"/>
    <mergeCell ref="S77:U77"/>
    <mergeCell ref="A71:AA71"/>
    <mergeCell ref="V72:Z72"/>
    <mergeCell ref="C77:D77"/>
    <mergeCell ref="C82:D82"/>
    <mergeCell ref="I77:K77"/>
    <mergeCell ref="O77:P77"/>
    <mergeCell ref="I82:K82"/>
    <mergeCell ref="S40:U40"/>
    <mergeCell ref="C66:D66"/>
    <mergeCell ref="O45:P45"/>
    <mergeCell ref="I56:K56"/>
    <mergeCell ref="O56:P56"/>
    <mergeCell ref="S87:U87"/>
    <mergeCell ref="C103:D103"/>
    <mergeCell ref="I103:K103"/>
    <mergeCell ref="O103:P103"/>
    <mergeCell ref="C98:D98"/>
    <mergeCell ref="I98:K98"/>
    <mergeCell ref="O98:P98"/>
    <mergeCell ref="C40:D40"/>
    <mergeCell ref="C45:D45"/>
    <mergeCell ref="O40:P40"/>
    <mergeCell ref="O61:P61"/>
    <mergeCell ref="I45:K45"/>
    <mergeCell ref="A50:AA50"/>
    <mergeCell ref="V51:Z51"/>
    <mergeCell ref="X57:X60"/>
    <mergeCell ref="Z57:Z60"/>
    <mergeCell ref="Z73:Z76"/>
    <mergeCell ref="Z78:Z81"/>
    <mergeCell ref="O30:P30"/>
    <mergeCell ref="I35:K35"/>
    <mergeCell ref="O35:P35"/>
    <mergeCell ref="I61:K61"/>
    <mergeCell ref="S45:U45"/>
    <mergeCell ref="S56:U56"/>
    <mergeCell ref="S61:U61"/>
    <mergeCell ref="S66:U66"/>
    <mergeCell ref="A113:AA113"/>
    <mergeCell ref="S93:U93"/>
    <mergeCell ref="S98:U98"/>
    <mergeCell ref="S103:U103"/>
    <mergeCell ref="S108:U108"/>
    <mergeCell ref="V93:Z93"/>
    <mergeCell ref="I93:K93"/>
    <mergeCell ref="C108:D108"/>
    <mergeCell ref="I108:K108"/>
    <mergeCell ref="O108:P108"/>
    <mergeCell ref="C87:D87"/>
    <mergeCell ref="C93:D93"/>
    <mergeCell ref="I87:K87"/>
    <mergeCell ref="O87:P87"/>
    <mergeCell ref="A92:AA92"/>
    <mergeCell ref="O93:P93"/>
  </mergeCells>
  <phoneticPr fontId="0" type="noConversion"/>
  <pageMargins left="0.6692913385826772" right="0" top="0.19685039370078741" bottom="0" header="0" footer="0"/>
  <pageSetup paperSize="9" orientation="portrait" horizontalDpi="4294967293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A113"/>
  <sheetViews>
    <sheetView workbookViewId="0">
      <selection activeCell="A4" sqref="A4:AA4"/>
    </sheetView>
  </sheetViews>
  <sheetFormatPr baseColWidth="10" defaultColWidth="11.44140625" defaultRowHeight="17.399999999999999" x14ac:dyDescent="0.25"/>
  <cols>
    <col min="1" max="1" width="6.44140625" style="4" customWidth="1"/>
    <col min="2" max="2" width="2.6640625" style="117" customWidth="1"/>
    <col min="3" max="6" width="3.6640625" style="4" customWidth="1"/>
    <col min="7" max="7" width="2.6640625" style="117" customWidth="1"/>
    <col min="8" max="11" width="3.6640625" style="4" customWidth="1"/>
    <col min="12" max="12" width="2.6640625" style="117" customWidth="1"/>
    <col min="13" max="16" width="3.6640625" style="4" customWidth="1"/>
    <col min="17" max="17" width="2.6640625" style="117" customWidth="1"/>
    <col min="18" max="21" width="3.6640625" style="4" customWidth="1"/>
    <col min="22" max="22" width="2.6640625" style="117" customWidth="1"/>
    <col min="23" max="23" width="3.6640625" style="4" customWidth="1"/>
    <col min="24" max="24" width="3.6640625" style="140" customWidth="1"/>
    <col min="25" max="25" width="3.6640625" style="4" customWidth="1"/>
    <col min="26" max="26" width="3.6640625" style="140" customWidth="1"/>
    <col min="27" max="27" width="1.6640625" style="4" customWidth="1"/>
    <col min="28" max="16384" width="11.44140625" style="4"/>
  </cols>
  <sheetData>
    <row r="1" spans="1:27" s="33" customFormat="1" ht="23.25" customHeight="1" x14ac:dyDescent="0.4">
      <c r="A1" s="358" t="s">
        <v>111</v>
      </c>
      <c r="B1" s="358"/>
      <c r="C1" s="358"/>
      <c r="D1" s="358"/>
      <c r="E1" s="358"/>
      <c r="F1" s="358"/>
      <c r="G1" s="358"/>
      <c r="H1" s="354"/>
      <c r="I1" s="354"/>
      <c r="J1" s="354"/>
      <c r="K1" s="354"/>
      <c r="L1" s="354"/>
      <c r="M1" s="354"/>
      <c r="N1" s="351" t="s">
        <v>112</v>
      </c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</row>
    <row r="2" spans="1:27" s="33" customFormat="1" ht="7.5" customHeight="1" x14ac:dyDescent="0.25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</row>
    <row r="3" spans="1:27" s="33" customFormat="1" ht="12.75" customHeight="1" x14ac:dyDescent="0.25">
      <c r="A3" s="353" t="str">
        <f>IF(I3="z","zentrale Spielorte","3-4x dezentrale Spielorte")</f>
        <v>3-4x dezentrale Spielorte</v>
      </c>
      <c r="B3" s="352"/>
      <c r="C3" s="352"/>
      <c r="D3" s="352"/>
      <c r="E3" s="352"/>
      <c r="F3" s="352"/>
      <c r="G3" s="352"/>
      <c r="H3" s="352"/>
      <c r="I3" s="362"/>
      <c r="J3" s="362"/>
      <c r="K3" s="353" t="s">
        <v>284</v>
      </c>
      <c r="L3" s="353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</row>
    <row r="4" spans="1:27" s="33" customFormat="1" ht="7.5" customHeight="1" x14ac:dyDescent="0.25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</row>
    <row r="5" spans="1:27" s="33" customFormat="1" ht="19.5" customHeight="1" x14ac:dyDescent="0.25">
      <c r="A5" s="359" t="s">
        <v>276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1"/>
    </row>
    <row r="6" spans="1:27" s="33" customFormat="1" ht="7.5" customHeight="1" x14ac:dyDescent="0.25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</row>
    <row r="7" spans="1:27" s="33" customFormat="1" ht="15" customHeight="1" x14ac:dyDescent="0.25">
      <c r="A7" s="363" t="s">
        <v>238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</row>
    <row r="8" spans="1:27" s="33" customFormat="1" ht="7.5" customHeight="1" thickBot="1" x14ac:dyDescent="0.3">
      <c r="A8" s="353"/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</row>
    <row r="9" spans="1:27" ht="14.25" customHeight="1" thickBot="1" x14ac:dyDescent="0.3">
      <c r="A9" s="104"/>
      <c r="B9" s="105"/>
      <c r="C9" s="357" t="s">
        <v>113</v>
      </c>
      <c r="D9" s="357"/>
      <c r="E9" s="106">
        <v>1</v>
      </c>
      <c r="F9" s="107" t="s">
        <v>114</v>
      </c>
      <c r="G9" s="108"/>
      <c r="H9" s="109">
        <v>1</v>
      </c>
      <c r="I9" s="366" t="s">
        <v>115</v>
      </c>
      <c r="J9" s="366"/>
      <c r="K9" s="366"/>
      <c r="L9" s="110"/>
      <c r="M9" s="110" t="s">
        <v>100</v>
      </c>
      <c r="N9" s="142">
        <f>E9</f>
        <v>1</v>
      </c>
      <c r="O9" s="366" t="s">
        <v>116</v>
      </c>
      <c r="P9" s="366"/>
      <c r="Q9" s="109"/>
      <c r="R9" s="109" t="s">
        <v>100</v>
      </c>
      <c r="S9" s="355" t="str">
        <f>H9&amp;". / "&amp;E9</f>
        <v>1. / 1</v>
      </c>
      <c r="T9" s="355"/>
      <c r="U9" s="355"/>
      <c r="V9" s="375" t="str">
        <f>IF($I$3="z","zentraler Spielort!"," ")</f>
        <v xml:space="preserve"> </v>
      </c>
      <c r="W9" s="376"/>
      <c r="X9" s="376"/>
      <c r="Y9" s="376"/>
      <c r="Z9" s="376"/>
      <c r="AA9" s="111"/>
    </row>
    <row r="10" spans="1:27" ht="14.25" customHeight="1" x14ac:dyDescent="0.25">
      <c r="A10" s="112" t="s">
        <v>117</v>
      </c>
      <c r="B10" s="113">
        <v>1</v>
      </c>
      <c r="C10" s="114" t="s">
        <v>146</v>
      </c>
      <c r="D10" s="115" t="s">
        <v>222</v>
      </c>
      <c r="E10" s="159" t="s">
        <v>163</v>
      </c>
      <c r="F10" s="162" t="s">
        <v>164</v>
      </c>
      <c r="G10" s="113">
        <f>IF(I3="z",B10+4,B10)</f>
        <v>1</v>
      </c>
      <c r="H10" s="114" t="s">
        <v>174</v>
      </c>
      <c r="I10" s="159" t="s">
        <v>181</v>
      </c>
      <c r="J10" s="159" t="s">
        <v>176</v>
      </c>
      <c r="K10" s="116" t="s">
        <v>201</v>
      </c>
      <c r="L10" s="113">
        <f>IF(I3="z",G10+4,G10)</f>
        <v>1</v>
      </c>
      <c r="M10" s="114" t="s">
        <v>190</v>
      </c>
      <c r="N10" s="159" t="s">
        <v>153</v>
      </c>
      <c r="O10" s="159" t="s">
        <v>205</v>
      </c>
      <c r="P10" s="162" t="s">
        <v>160</v>
      </c>
      <c r="Q10" s="113"/>
      <c r="R10" s="114"/>
      <c r="S10" s="115"/>
      <c r="T10" s="115"/>
      <c r="U10" s="116"/>
      <c r="V10" s="113"/>
      <c r="W10" s="118"/>
      <c r="X10" s="374">
        <v>1</v>
      </c>
      <c r="Y10" s="119"/>
      <c r="Z10" s="374">
        <v>1</v>
      </c>
      <c r="AA10" s="120"/>
    </row>
    <row r="11" spans="1:27" ht="14.25" customHeight="1" x14ac:dyDescent="0.3">
      <c r="A11" s="112" t="s">
        <v>117</v>
      </c>
      <c r="B11" s="113">
        <f>B10+1</f>
        <v>2</v>
      </c>
      <c r="C11" s="121" t="s">
        <v>150</v>
      </c>
      <c r="D11" s="122" t="s">
        <v>221</v>
      </c>
      <c r="E11" s="160" t="s">
        <v>166</v>
      </c>
      <c r="F11" s="163" t="s">
        <v>167</v>
      </c>
      <c r="G11" s="113">
        <f>G10+1</f>
        <v>2</v>
      </c>
      <c r="H11" s="121" t="s">
        <v>178</v>
      </c>
      <c r="I11" s="160" t="s">
        <v>177</v>
      </c>
      <c r="J11" s="160" t="s">
        <v>180</v>
      </c>
      <c r="K11" s="123" t="s">
        <v>198</v>
      </c>
      <c r="L11" s="113">
        <f>L10+1</f>
        <v>2</v>
      </c>
      <c r="M11" s="121" t="s">
        <v>193</v>
      </c>
      <c r="N11" s="160" t="s">
        <v>149</v>
      </c>
      <c r="O11" s="160" t="s">
        <v>202</v>
      </c>
      <c r="P11" s="163" t="s">
        <v>156</v>
      </c>
      <c r="Q11" s="113"/>
      <c r="R11" s="121"/>
      <c r="S11" s="122"/>
      <c r="T11" s="122"/>
      <c r="U11" s="123"/>
      <c r="V11" s="113"/>
      <c r="W11" s="124">
        <v>2</v>
      </c>
      <c r="X11" s="374"/>
      <c r="Y11" s="124">
        <v>3</v>
      </c>
      <c r="Z11" s="374"/>
      <c r="AA11" s="120"/>
    </row>
    <row r="12" spans="1:27" ht="14.25" customHeight="1" x14ac:dyDescent="0.25">
      <c r="A12" s="112" t="s">
        <v>117</v>
      </c>
      <c r="B12" s="113">
        <f>B11+1</f>
        <v>3</v>
      </c>
      <c r="C12" s="121" t="s">
        <v>154</v>
      </c>
      <c r="D12" s="122" t="s">
        <v>224</v>
      </c>
      <c r="E12" s="160" t="s">
        <v>169</v>
      </c>
      <c r="F12" s="163" t="s">
        <v>170</v>
      </c>
      <c r="G12" s="113">
        <f>G11+1</f>
        <v>3</v>
      </c>
      <c r="H12" s="121" t="s">
        <v>182</v>
      </c>
      <c r="I12" s="160" t="s">
        <v>189</v>
      </c>
      <c r="J12" s="160" t="s">
        <v>184</v>
      </c>
      <c r="K12" s="123" t="s">
        <v>195</v>
      </c>
      <c r="L12" s="113">
        <f>L11+1</f>
        <v>3</v>
      </c>
      <c r="M12" s="121" t="s">
        <v>196</v>
      </c>
      <c r="N12" s="160" t="s">
        <v>161</v>
      </c>
      <c r="O12" s="160" t="s">
        <v>211</v>
      </c>
      <c r="P12" s="163" t="s">
        <v>152</v>
      </c>
      <c r="Q12" s="113"/>
      <c r="R12" s="121"/>
      <c r="S12" s="122"/>
      <c r="T12" s="122"/>
      <c r="U12" s="123"/>
      <c r="V12" s="113"/>
      <c r="W12" s="125" t="s">
        <v>137</v>
      </c>
      <c r="X12" s="374"/>
      <c r="Y12" s="125" t="s">
        <v>137</v>
      </c>
      <c r="Z12" s="374"/>
      <c r="AA12" s="120"/>
    </row>
    <row r="13" spans="1:27" ht="14.25" customHeight="1" thickBot="1" x14ac:dyDescent="0.3">
      <c r="A13" s="112" t="s">
        <v>117</v>
      </c>
      <c r="B13" s="113">
        <f>B12+1</f>
        <v>4</v>
      </c>
      <c r="C13" s="126" t="s">
        <v>158</v>
      </c>
      <c r="D13" s="127" t="s">
        <v>223</v>
      </c>
      <c r="E13" s="161" t="s">
        <v>172</v>
      </c>
      <c r="F13" s="164" t="s">
        <v>173</v>
      </c>
      <c r="G13" s="113">
        <f>G12+1</f>
        <v>4</v>
      </c>
      <c r="H13" s="126" t="s">
        <v>186</v>
      </c>
      <c r="I13" s="161" t="s">
        <v>185</v>
      </c>
      <c r="J13" s="161" t="s">
        <v>188</v>
      </c>
      <c r="K13" s="128" t="s">
        <v>192</v>
      </c>
      <c r="L13" s="113">
        <f>L12+1</f>
        <v>4</v>
      </c>
      <c r="M13" s="126" t="s">
        <v>199</v>
      </c>
      <c r="N13" s="161" t="s">
        <v>223</v>
      </c>
      <c r="O13" s="161" t="s">
        <v>208</v>
      </c>
      <c r="P13" s="164" t="s">
        <v>148</v>
      </c>
      <c r="Q13" s="113"/>
      <c r="R13" s="126"/>
      <c r="S13" s="127"/>
      <c r="T13" s="127"/>
      <c r="U13" s="128"/>
      <c r="V13" s="113"/>
      <c r="W13" s="125" t="s">
        <v>217</v>
      </c>
      <c r="X13" s="374"/>
      <c r="Y13" s="125" t="s">
        <v>217</v>
      </c>
      <c r="Z13" s="374"/>
      <c r="AA13" s="120"/>
    </row>
    <row r="14" spans="1:27" ht="14.25" customHeight="1" thickBot="1" x14ac:dyDescent="0.3">
      <c r="A14" s="129"/>
      <c r="C14" s="365" t="s">
        <v>113</v>
      </c>
      <c r="D14" s="365"/>
      <c r="E14" s="130">
        <f>E9+1</f>
        <v>2</v>
      </c>
      <c r="F14" s="4" t="s">
        <v>114</v>
      </c>
      <c r="G14" s="113"/>
      <c r="H14" s="131">
        <f>H9</f>
        <v>1</v>
      </c>
      <c r="I14" s="367" t="s">
        <v>115</v>
      </c>
      <c r="J14" s="367"/>
      <c r="K14" s="367"/>
      <c r="L14" s="132"/>
      <c r="M14" s="132" t="s">
        <v>100</v>
      </c>
      <c r="N14" s="141">
        <f>N9+1</f>
        <v>2</v>
      </c>
      <c r="O14" s="366" t="s">
        <v>116</v>
      </c>
      <c r="P14" s="366"/>
      <c r="Q14" s="131"/>
      <c r="R14" s="109" t="s">
        <v>100</v>
      </c>
      <c r="S14" s="355" t="str">
        <f>H14&amp;". / "&amp;E14</f>
        <v>1. / 2</v>
      </c>
      <c r="T14" s="355"/>
      <c r="U14" s="355"/>
      <c r="W14" s="125" t="s">
        <v>218</v>
      </c>
      <c r="Y14" s="125" t="s">
        <v>218</v>
      </c>
      <c r="AA14" s="133"/>
    </row>
    <row r="15" spans="1:27" ht="14.25" customHeight="1" x14ac:dyDescent="0.25">
      <c r="A15" s="112" t="s">
        <v>117</v>
      </c>
      <c r="B15" s="113">
        <f>B10</f>
        <v>1</v>
      </c>
      <c r="C15" s="114" t="s">
        <v>224</v>
      </c>
      <c r="D15" s="115" t="s">
        <v>146</v>
      </c>
      <c r="E15" s="159" t="s">
        <v>167</v>
      </c>
      <c r="F15" s="162" t="s">
        <v>172</v>
      </c>
      <c r="G15" s="113">
        <f>G10</f>
        <v>1</v>
      </c>
      <c r="H15" s="156" t="s">
        <v>189</v>
      </c>
      <c r="I15" s="115" t="s">
        <v>174</v>
      </c>
      <c r="J15" s="115" t="s">
        <v>198</v>
      </c>
      <c r="K15" s="162" t="s">
        <v>188</v>
      </c>
      <c r="L15" s="113">
        <f>L10</f>
        <v>1</v>
      </c>
      <c r="M15" s="156" t="s">
        <v>161</v>
      </c>
      <c r="N15" s="115" t="s">
        <v>190</v>
      </c>
      <c r="O15" s="159" t="s">
        <v>156</v>
      </c>
      <c r="P15" s="162" t="s">
        <v>208</v>
      </c>
      <c r="Q15" s="113"/>
      <c r="R15" s="114"/>
      <c r="S15" s="115"/>
      <c r="T15" s="115"/>
      <c r="U15" s="116"/>
      <c r="V15" s="113"/>
      <c r="W15" s="125" t="s">
        <v>219</v>
      </c>
      <c r="X15" s="374">
        <v>2</v>
      </c>
      <c r="Y15" s="125" t="s">
        <v>219</v>
      </c>
      <c r="Z15" s="374">
        <v>2</v>
      </c>
      <c r="AA15" s="120"/>
    </row>
    <row r="16" spans="1:27" ht="14.25" customHeight="1" x14ac:dyDescent="0.25">
      <c r="A16" s="112" t="s">
        <v>117</v>
      </c>
      <c r="B16" s="113">
        <f>B11</f>
        <v>2</v>
      </c>
      <c r="C16" s="121" t="s">
        <v>223</v>
      </c>
      <c r="D16" s="122" t="s">
        <v>150</v>
      </c>
      <c r="E16" s="160" t="s">
        <v>164</v>
      </c>
      <c r="F16" s="163" t="s">
        <v>169</v>
      </c>
      <c r="G16" s="113">
        <f>G11</f>
        <v>2</v>
      </c>
      <c r="H16" s="157" t="s">
        <v>185</v>
      </c>
      <c r="I16" s="122" t="s">
        <v>178</v>
      </c>
      <c r="J16" s="122" t="s">
        <v>201</v>
      </c>
      <c r="K16" s="163" t="s">
        <v>184</v>
      </c>
      <c r="L16" s="113">
        <f>L11</f>
        <v>2</v>
      </c>
      <c r="M16" s="157" t="s">
        <v>157</v>
      </c>
      <c r="N16" s="122" t="s">
        <v>193</v>
      </c>
      <c r="O16" s="160" t="s">
        <v>160</v>
      </c>
      <c r="P16" s="163" t="s">
        <v>211</v>
      </c>
      <c r="Q16" s="113"/>
      <c r="R16" s="121"/>
      <c r="S16" s="122"/>
      <c r="T16" s="122"/>
      <c r="U16" s="123"/>
      <c r="V16" s="113"/>
      <c r="W16" s="125" t="s">
        <v>217</v>
      </c>
      <c r="X16" s="374"/>
      <c r="Y16" s="125" t="s">
        <v>217</v>
      </c>
      <c r="Z16" s="374"/>
      <c r="AA16" s="120"/>
    </row>
    <row r="17" spans="1:27" ht="14.25" customHeight="1" x14ac:dyDescent="0.25">
      <c r="A17" s="112" t="s">
        <v>117</v>
      </c>
      <c r="B17" s="113">
        <f>B12</f>
        <v>3</v>
      </c>
      <c r="C17" s="121" t="s">
        <v>222</v>
      </c>
      <c r="D17" s="122" t="s">
        <v>154</v>
      </c>
      <c r="E17" s="160" t="s">
        <v>173</v>
      </c>
      <c r="F17" s="163" t="s">
        <v>166</v>
      </c>
      <c r="G17" s="113">
        <f>G12</f>
        <v>3</v>
      </c>
      <c r="H17" s="157" t="s">
        <v>181</v>
      </c>
      <c r="I17" s="122" t="s">
        <v>182</v>
      </c>
      <c r="J17" s="122" t="s">
        <v>192</v>
      </c>
      <c r="K17" s="163" t="s">
        <v>180</v>
      </c>
      <c r="L17" s="113">
        <f>L12</f>
        <v>3</v>
      </c>
      <c r="M17" s="157" t="s">
        <v>153</v>
      </c>
      <c r="N17" s="122" t="s">
        <v>196</v>
      </c>
      <c r="O17" s="160" t="s">
        <v>148</v>
      </c>
      <c r="P17" s="163" t="s">
        <v>202</v>
      </c>
      <c r="Q17" s="113"/>
      <c r="R17" s="121"/>
      <c r="S17" s="122"/>
      <c r="T17" s="122"/>
      <c r="U17" s="123"/>
      <c r="V17" s="113"/>
      <c r="W17" s="125" t="s">
        <v>220</v>
      </c>
      <c r="X17" s="374"/>
      <c r="Y17" s="125" t="s">
        <v>220</v>
      </c>
      <c r="Z17" s="374"/>
      <c r="AA17" s="120"/>
    </row>
    <row r="18" spans="1:27" ht="14.25" customHeight="1" thickBot="1" x14ac:dyDescent="0.3">
      <c r="A18" s="112" t="s">
        <v>117</v>
      </c>
      <c r="B18" s="113">
        <f>B13</f>
        <v>4</v>
      </c>
      <c r="C18" s="126" t="s">
        <v>221</v>
      </c>
      <c r="D18" s="127" t="s">
        <v>158</v>
      </c>
      <c r="E18" s="161" t="s">
        <v>170</v>
      </c>
      <c r="F18" s="164" t="s">
        <v>163</v>
      </c>
      <c r="G18" s="113">
        <f>G13</f>
        <v>4</v>
      </c>
      <c r="H18" s="158" t="s">
        <v>177</v>
      </c>
      <c r="I18" s="127" t="s">
        <v>186</v>
      </c>
      <c r="J18" s="127" t="s">
        <v>195</v>
      </c>
      <c r="K18" s="164" t="s">
        <v>176</v>
      </c>
      <c r="L18" s="113">
        <f>L13</f>
        <v>4</v>
      </c>
      <c r="M18" s="158" t="s">
        <v>149</v>
      </c>
      <c r="N18" s="127" t="s">
        <v>199</v>
      </c>
      <c r="O18" s="161" t="s">
        <v>152</v>
      </c>
      <c r="P18" s="164" t="s">
        <v>205</v>
      </c>
      <c r="Q18" s="113"/>
      <c r="R18" s="126"/>
      <c r="S18" s="127"/>
      <c r="T18" s="127"/>
      <c r="U18" s="128"/>
      <c r="V18" s="113"/>
      <c r="W18" s="134"/>
      <c r="X18" s="374"/>
      <c r="Y18" s="120"/>
      <c r="Z18" s="374"/>
      <c r="AA18" s="120"/>
    </row>
    <row r="19" spans="1:27" ht="14.25" customHeight="1" thickBot="1" x14ac:dyDescent="0.3">
      <c r="A19" s="129"/>
      <c r="C19" s="365" t="s">
        <v>113</v>
      </c>
      <c r="D19" s="365"/>
      <c r="E19" s="130">
        <f>E14+1</f>
        <v>3</v>
      </c>
      <c r="F19" s="4" t="s">
        <v>114</v>
      </c>
      <c r="G19" s="113"/>
      <c r="H19" s="131">
        <f>H14</f>
        <v>1</v>
      </c>
      <c r="I19" s="367" t="s">
        <v>115</v>
      </c>
      <c r="J19" s="367"/>
      <c r="K19" s="367"/>
      <c r="L19" s="132"/>
      <c r="M19" s="132" t="s">
        <v>100</v>
      </c>
      <c r="N19" s="141">
        <f>N14+1</f>
        <v>3</v>
      </c>
      <c r="O19" s="366" t="s">
        <v>116</v>
      </c>
      <c r="P19" s="366"/>
      <c r="Q19" s="131"/>
      <c r="R19" s="109" t="s">
        <v>100</v>
      </c>
      <c r="S19" s="355" t="str">
        <f>H19&amp;". / "&amp;E19</f>
        <v>1. / 3</v>
      </c>
      <c r="T19" s="355"/>
      <c r="U19" s="355"/>
      <c r="Y19" s="133"/>
      <c r="AA19" s="133"/>
    </row>
    <row r="20" spans="1:27" ht="14.25" customHeight="1" x14ac:dyDescent="0.25">
      <c r="A20" s="112" t="s">
        <v>117</v>
      </c>
      <c r="B20" s="113">
        <v>1</v>
      </c>
      <c r="C20" s="156" t="s">
        <v>169</v>
      </c>
      <c r="D20" s="159" t="s">
        <v>173</v>
      </c>
      <c r="E20" s="115" t="s">
        <v>146</v>
      </c>
      <c r="F20" s="162" t="s">
        <v>221</v>
      </c>
      <c r="G20" s="113">
        <f>G15</f>
        <v>1</v>
      </c>
      <c r="H20" s="156" t="s">
        <v>184</v>
      </c>
      <c r="I20" s="159" t="s">
        <v>192</v>
      </c>
      <c r="J20" s="115" t="s">
        <v>174</v>
      </c>
      <c r="K20" s="162" t="s">
        <v>177</v>
      </c>
      <c r="L20" s="113">
        <f>L15</f>
        <v>1</v>
      </c>
      <c r="M20" s="156" t="s">
        <v>211</v>
      </c>
      <c r="N20" s="159" t="s">
        <v>148</v>
      </c>
      <c r="O20" s="115" t="s">
        <v>190</v>
      </c>
      <c r="P20" s="162" t="s">
        <v>149</v>
      </c>
      <c r="Q20" s="113"/>
      <c r="R20" s="114"/>
      <c r="S20" s="115"/>
      <c r="T20" s="115"/>
      <c r="U20" s="116"/>
      <c r="V20" s="113"/>
      <c r="W20" s="117"/>
      <c r="Y20" s="120"/>
      <c r="Z20" s="374">
        <v>3</v>
      </c>
      <c r="AA20" s="120"/>
    </row>
    <row r="21" spans="1:27" ht="14.25" customHeight="1" x14ac:dyDescent="0.25">
      <c r="A21" s="112" t="s">
        <v>117</v>
      </c>
      <c r="B21" s="113">
        <f>B20+1</f>
        <v>2</v>
      </c>
      <c r="C21" s="157" t="s">
        <v>172</v>
      </c>
      <c r="D21" s="160" t="s">
        <v>170</v>
      </c>
      <c r="E21" s="122" t="s">
        <v>150</v>
      </c>
      <c r="F21" s="163" t="s">
        <v>222</v>
      </c>
      <c r="G21" s="113">
        <f>G16</f>
        <v>2</v>
      </c>
      <c r="H21" s="157" t="s">
        <v>188</v>
      </c>
      <c r="I21" s="160" t="s">
        <v>195</v>
      </c>
      <c r="J21" s="122" t="s">
        <v>178</v>
      </c>
      <c r="K21" s="163" t="s">
        <v>181</v>
      </c>
      <c r="L21" s="113">
        <f>L16</f>
        <v>2</v>
      </c>
      <c r="M21" s="157" t="s">
        <v>208</v>
      </c>
      <c r="N21" s="160" t="s">
        <v>152</v>
      </c>
      <c r="O21" s="122" t="s">
        <v>193</v>
      </c>
      <c r="P21" s="163" t="s">
        <v>153</v>
      </c>
      <c r="Q21" s="113"/>
      <c r="R21" s="121"/>
      <c r="S21" s="122"/>
      <c r="T21" s="122"/>
      <c r="U21" s="123"/>
      <c r="V21" s="113"/>
      <c r="W21" s="117"/>
      <c r="Y21" s="120"/>
      <c r="Z21" s="374"/>
      <c r="AA21" s="120"/>
    </row>
    <row r="22" spans="1:27" ht="14.25" customHeight="1" x14ac:dyDescent="0.25">
      <c r="A22" s="112" t="s">
        <v>117</v>
      </c>
      <c r="B22" s="113">
        <f>B21+1</f>
        <v>3</v>
      </c>
      <c r="C22" s="157" t="s">
        <v>163</v>
      </c>
      <c r="D22" s="160" t="s">
        <v>167</v>
      </c>
      <c r="E22" s="122" t="s">
        <v>154</v>
      </c>
      <c r="F22" s="163" t="s">
        <v>223</v>
      </c>
      <c r="G22" s="113">
        <f>G17</f>
        <v>3</v>
      </c>
      <c r="H22" s="157" t="s">
        <v>176</v>
      </c>
      <c r="I22" s="160" t="s">
        <v>198</v>
      </c>
      <c r="J22" s="122" t="s">
        <v>182</v>
      </c>
      <c r="K22" s="163" t="s">
        <v>185</v>
      </c>
      <c r="L22" s="113">
        <f>L17</f>
        <v>3</v>
      </c>
      <c r="M22" s="157" t="s">
        <v>205</v>
      </c>
      <c r="N22" s="160" t="s">
        <v>156</v>
      </c>
      <c r="O22" s="122" t="s">
        <v>196</v>
      </c>
      <c r="P22" s="163" t="s">
        <v>157</v>
      </c>
      <c r="Q22" s="113"/>
      <c r="R22" s="121"/>
      <c r="S22" s="122"/>
      <c r="T22" s="122"/>
      <c r="U22" s="123"/>
      <c r="V22" s="113"/>
      <c r="W22" s="117"/>
      <c r="Y22" s="120"/>
      <c r="Z22" s="374"/>
      <c r="AA22" s="120"/>
    </row>
    <row r="23" spans="1:27" ht="14.25" customHeight="1" thickBot="1" x14ac:dyDescent="0.3">
      <c r="A23" s="112" t="s">
        <v>117</v>
      </c>
      <c r="B23" s="113">
        <f>B22+1</f>
        <v>4</v>
      </c>
      <c r="C23" s="158" t="s">
        <v>166</v>
      </c>
      <c r="D23" s="161" t="s">
        <v>164</v>
      </c>
      <c r="E23" s="127" t="s">
        <v>158</v>
      </c>
      <c r="F23" s="164" t="s">
        <v>224</v>
      </c>
      <c r="G23" s="113">
        <f>G18</f>
        <v>4</v>
      </c>
      <c r="H23" s="158" t="s">
        <v>180</v>
      </c>
      <c r="I23" s="161" t="s">
        <v>201</v>
      </c>
      <c r="J23" s="127" t="s">
        <v>186</v>
      </c>
      <c r="K23" s="164" t="s">
        <v>189</v>
      </c>
      <c r="L23" s="113">
        <f>L18</f>
        <v>4</v>
      </c>
      <c r="M23" s="158" t="s">
        <v>202</v>
      </c>
      <c r="N23" s="161" t="s">
        <v>160</v>
      </c>
      <c r="O23" s="127" t="s">
        <v>199</v>
      </c>
      <c r="P23" s="164" t="s">
        <v>161</v>
      </c>
      <c r="Q23" s="113"/>
      <c r="R23" s="126"/>
      <c r="S23" s="127"/>
      <c r="T23" s="127"/>
      <c r="U23" s="128"/>
      <c r="V23" s="113"/>
      <c r="W23" s="117"/>
      <c r="Y23" s="135"/>
      <c r="Z23" s="374"/>
      <c r="AA23" s="120"/>
    </row>
    <row r="24" spans="1:27" ht="14.25" hidden="1" customHeight="1" thickBot="1" x14ac:dyDescent="0.3">
      <c r="A24" s="129"/>
      <c r="C24" s="366"/>
      <c r="D24" s="366"/>
      <c r="E24" s="130"/>
      <c r="G24" s="113"/>
      <c r="H24" s="131"/>
      <c r="I24" s="366"/>
      <c r="J24" s="366"/>
      <c r="K24" s="366"/>
      <c r="L24" s="132"/>
      <c r="M24" s="132"/>
      <c r="N24" s="141"/>
      <c r="O24" s="366"/>
      <c r="P24" s="366"/>
      <c r="Q24" s="131"/>
      <c r="R24" s="109"/>
      <c r="S24" s="355"/>
      <c r="T24" s="355"/>
      <c r="U24" s="355"/>
      <c r="AA24" s="133"/>
    </row>
    <row r="25" spans="1:27" ht="14.25" hidden="1" customHeight="1" x14ac:dyDescent="0.25">
      <c r="A25" s="112"/>
      <c r="B25" s="113"/>
      <c r="C25" s="114"/>
      <c r="D25" s="115"/>
      <c r="E25" s="115"/>
      <c r="F25" s="116"/>
      <c r="G25" s="113"/>
      <c r="H25" s="114"/>
      <c r="I25" s="115"/>
      <c r="J25" s="115"/>
      <c r="K25" s="116"/>
      <c r="L25" s="113"/>
      <c r="M25" s="114"/>
      <c r="N25" s="115"/>
      <c r="O25" s="115"/>
      <c r="P25" s="116"/>
      <c r="Q25" s="113"/>
      <c r="R25" s="114"/>
      <c r="S25" s="115"/>
      <c r="T25" s="115"/>
      <c r="U25" s="116"/>
      <c r="V25" s="113"/>
      <c r="W25" s="117"/>
      <c r="Y25" s="117"/>
      <c r="AA25" s="120"/>
    </row>
    <row r="26" spans="1:27" ht="14.25" hidden="1" customHeight="1" x14ac:dyDescent="0.25">
      <c r="A26" s="112"/>
      <c r="B26" s="113"/>
      <c r="C26" s="121"/>
      <c r="D26" s="122"/>
      <c r="E26" s="122"/>
      <c r="F26" s="123"/>
      <c r="G26" s="113"/>
      <c r="H26" s="121"/>
      <c r="I26" s="122"/>
      <c r="J26" s="122"/>
      <c r="K26" s="123"/>
      <c r="L26" s="113"/>
      <c r="M26" s="121"/>
      <c r="N26" s="122"/>
      <c r="O26" s="122"/>
      <c r="P26" s="123"/>
      <c r="Q26" s="113"/>
      <c r="R26" s="121"/>
      <c r="S26" s="122"/>
      <c r="T26" s="122"/>
      <c r="U26" s="123"/>
      <c r="V26" s="113"/>
      <c r="W26" s="117"/>
      <c r="Y26" s="117"/>
      <c r="AA26" s="120"/>
    </row>
    <row r="27" spans="1:27" ht="14.25" hidden="1" customHeight="1" x14ac:dyDescent="0.25">
      <c r="A27" s="112"/>
      <c r="B27" s="113"/>
      <c r="C27" s="121"/>
      <c r="D27" s="122"/>
      <c r="E27" s="122"/>
      <c r="F27" s="123"/>
      <c r="G27" s="113"/>
      <c r="H27" s="121"/>
      <c r="I27" s="122"/>
      <c r="J27" s="122"/>
      <c r="K27" s="123"/>
      <c r="L27" s="113"/>
      <c r="M27" s="121"/>
      <c r="N27" s="122"/>
      <c r="O27" s="122"/>
      <c r="P27" s="123"/>
      <c r="Q27" s="113"/>
      <c r="R27" s="121"/>
      <c r="S27" s="122"/>
      <c r="T27" s="122"/>
      <c r="U27" s="123"/>
      <c r="V27" s="113"/>
      <c r="W27" s="117"/>
      <c r="Y27" s="117"/>
      <c r="AA27" s="120"/>
    </row>
    <row r="28" spans="1:27" ht="14.25" hidden="1" customHeight="1" thickBot="1" x14ac:dyDescent="0.3">
      <c r="A28" s="112"/>
      <c r="B28" s="113"/>
      <c r="C28" s="126"/>
      <c r="D28" s="127"/>
      <c r="E28" s="127"/>
      <c r="F28" s="128"/>
      <c r="G28" s="113"/>
      <c r="H28" s="126"/>
      <c r="I28" s="127"/>
      <c r="J28" s="127"/>
      <c r="K28" s="128"/>
      <c r="L28" s="113"/>
      <c r="M28" s="126"/>
      <c r="N28" s="127"/>
      <c r="O28" s="127"/>
      <c r="P28" s="128"/>
      <c r="Q28" s="113"/>
      <c r="R28" s="126"/>
      <c r="S28" s="127"/>
      <c r="T28" s="127"/>
      <c r="U28" s="128"/>
      <c r="V28" s="113"/>
      <c r="W28" s="117"/>
      <c r="Y28" s="117"/>
      <c r="AA28" s="120"/>
    </row>
    <row r="29" spans="1:27" s="33" customFormat="1" ht="7.5" customHeight="1" thickBot="1" x14ac:dyDescent="0.3">
      <c r="A29" s="368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70"/>
      <c r="N29" s="370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1"/>
    </row>
    <row r="30" spans="1:27" ht="14.25" customHeight="1" thickBot="1" x14ac:dyDescent="0.3">
      <c r="A30" s="104"/>
      <c r="B30" s="105"/>
      <c r="C30" s="357" t="s">
        <v>113</v>
      </c>
      <c r="D30" s="357"/>
      <c r="E30" s="106">
        <v>1</v>
      </c>
      <c r="F30" s="107" t="s">
        <v>114</v>
      </c>
      <c r="G30" s="108"/>
      <c r="H30" s="109">
        <f>H9+1</f>
        <v>2</v>
      </c>
      <c r="I30" s="366" t="s">
        <v>115</v>
      </c>
      <c r="J30" s="366"/>
      <c r="K30" s="366"/>
      <c r="L30" s="110"/>
      <c r="M30" s="110" t="s">
        <v>100</v>
      </c>
      <c r="N30" s="142">
        <v>4</v>
      </c>
      <c r="O30" s="366" t="s">
        <v>116</v>
      </c>
      <c r="P30" s="366"/>
      <c r="Q30" s="109"/>
      <c r="R30" s="109" t="s">
        <v>100</v>
      </c>
      <c r="S30" s="355" t="str">
        <f>H30&amp;". / "&amp;E30</f>
        <v>2. / 1</v>
      </c>
      <c r="T30" s="355"/>
      <c r="U30" s="355"/>
      <c r="V30" s="375" t="str">
        <f>IF($I$3="z","zentraler Spielort!"," ")</f>
        <v xml:space="preserve"> </v>
      </c>
      <c r="W30" s="376"/>
      <c r="X30" s="376"/>
      <c r="Y30" s="376"/>
      <c r="Z30" s="376"/>
      <c r="AA30" s="111"/>
    </row>
    <row r="31" spans="1:27" ht="14.25" customHeight="1" x14ac:dyDescent="0.25">
      <c r="A31" s="112" t="s">
        <v>117</v>
      </c>
      <c r="B31" s="113">
        <v>1</v>
      </c>
      <c r="C31" s="114" t="s">
        <v>202</v>
      </c>
      <c r="D31" s="115" t="s">
        <v>181</v>
      </c>
      <c r="E31" s="159" t="s">
        <v>150</v>
      </c>
      <c r="F31" s="116" t="s">
        <v>201</v>
      </c>
      <c r="G31" s="113">
        <f>G20</f>
        <v>1</v>
      </c>
      <c r="H31" s="114" t="s">
        <v>152</v>
      </c>
      <c r="I31" s="159" t="s">
        <v>167</v>
      </c>
      <c r="J31" s="159" t="s">
        <v>178</v>
      </c>
      <c r="K31" s="162" t="s">
        <v>221</v>
      </c>
      <c r="L31" s="113">
        <f>L20</f>
        <v>1</v>
      </c>
      <c r="M31" s="114" t="s">
        <v>166</v>
      </c>
      <c r="N31" s="159" t="s">
        <v>153</v>
      </c>
      <c r="O31" s="159" t="s">
        <v>193</v>
      </c>
      <c r="P31" s="116" t="s">
        <v>188</v>
      </c>
      <c r="Q31" s="113"/>
      <c r="R31" s="114"/>
      <c r="S31" s="115"/>
      <c r="T31" s="115"/>
      <c r="U31" s="116"/>
      <c r="V31" s="113"/>
      <c r="W31" s="118"/>
      <c r="X31" s="374">
        <v>3</v>
      </c>
      <c r="Y31" s="119"/>
      <c r="Z31" s="374">
        <v>4</v>
      </c>
      <c r="AA31" s="120"/>
    </row>
    <row r="32" spans="1:27" ht="14.25" customHeight="1" x14ac:dyDescent="0.3">
      <c r="A32" s="112" t="s">
        <v>117</v>
      </c>
      <c r="B32" s="113">
        <f>B31+1</f>
        <v>2</v>
      </c>
      <c r="C32" s="121" t="s">
        <v>205</v>
      </c>
      <c r="D32" s="122" t="s">
        <v>177</v>
      </c>
      <c r="E32" s="160" t="s">
        <v>146</v>
      </c>
      <c r="F32" s="123" t="s">
        <v>198</v>
      </c>
      <c r="G32" s="113">
        <f>G21</f>
        <v>2</v>
      </c>
      <c r="H32" s="121" t="s">
        <v>148</v>
      </c>
      <c r="I32" s="160" t="s">
        <v>164</v>
      </c>
      <c r="J32" s="160" t="s">
        <v>174</v>
      </c>
      <c r="K32" s="163" t="s">
        <v>222</v>
      </c>
      <c r="L32" s="113">
        <f>L21</f>
        <v>2</v>
      </c>
      <c r="M32" s="121" t="s">
        <v>163</v>
      </c>
      <c r="N32" s="160" t="s">
        <v>149</v>
      </c>
      <c r="O32" s="160" t="s">
        <v>190</v>
      </c>
      <c r="P32" s="123" t="s">
        <v>184</v>
      </c>
      <c r="Q32" s="113"/>
      <c r="R32" s="121"/>
      <c r="S32" s="122"/>
      <c r="T32" s="122"/>
      <c r="U32" s="123"/>
      <c r="V32" s="113"/>
      <c r="W32" s="124">
        <v>2</v>
      </c>
      <c r="X32" s="374"/>
      <c r="Y32" s="124">
        <v>3</v>
      </c>
      <c r="Z32" s="374"/>
      <c r="AA32" s="120"/>
    </row>
    <row r="33" spans="1:27" ht="14.25" customHeight="1" x14ac:dyDescent="0.25">
      <c r="A33" s="112" t="s">
        <v>117</v>
      </c>
      <c r="B33" s="113">
        <f>B32+1</f>
        <v>3</v>
      </c>
      <c r="C33" s="121" t="s">
        <v>208</v>
      </c>
      <c r="D33" s="122" t="s">
        <v>189</v>
      </c>
      <c r="E33" s="160" t="s">
        <v>158</v>
      </c>
      <c r="F33" s="123" t="s">
        <v>195</v>
      </c>
      <c r="G33" s="113">
        <f>G22</f>
        <v>3</v>
      </c>
      <c r="H33" s="121" t="s">
        <v>160</v>
      </c>
      <c r="I33" s="160" t="s">
        <v>173</v>
      </c>
      <c r="J33" s="160" t="s">
        <v>186</v>
      </c>
      <c r="K33" s="163" t="s">
        <v>223</v>
      </c>
      <c r="L33" s="113">
        <f>L22</f>
        <v>3</v>
      </c>
      <c r="M33" s="121" t="s">
        <v>172</v>
      </c>
      <c r="N33" s="160" t="s">
        <v>161</v>
      </c>
      <c r="O33" s="160" t="s">
        <v>199</v>
      </c>
      <c r="P33" s="123" t="s">
        <v>180</v>
      </c>
      <c r="Q33" s="113"/>
      <c r="R33" s="121"/>
      <c r="S33" s="122"/>
      <c r="T33" s="122"/>
      <c r="U33" s="123"/>
      <c r="V33" s="113"/>
      <c r="W33" s="125" t="s">
        <v>137</v>
      </c>
      <c r="X33" s="374"/>
      <c r="Y33" s="125" t="s">
        <v>137</v>
      </c>
      <c r="Z33" s="374"/>
      <c r="AA33" s="120"/>
    </row>
    <row r="34" spans="1:27" ht="14.25" customHeight="1" thickBot="1" x14ac:dyDescent="0.3">
      <c r="A34" s="112" t="s">
        <v>117</v>
      </c>
      <c r="B34" s="113">
        <f>B33+1</f>
        <v>4</v>
      </c>
      <c r="C34" s="126" t="s">
        <v>211</v>
      </c>
      <c r="D34" s="127" t="s">
        <v>185</v>
      </c>
      <c r="E34" s="161" t="s">
        <v>154</v>
      </c>
      <c r="F34" s="128" t="s">
        <v>192</v>
      </c>
      <c r="G34" s="113">
        <f>G23</f>
        <v>4</v>
      </c>
      <c r="H34" s="126" t="s">
        <v>156</v>
      </c>
      <c r="I34" s="161" t="s">
        <v>170</v>
      </c>
      <c r="J34" s="161" t="s">
        <v>182</v>
      </c>
      <c r="K34" s="164" t="s">
        <v>224</v>
      </c>
      <c r="L34" s="113">
        <f>L23</f>
        <v>4</v>
      </c>
      <c r="M34" s="126" t="s">
        <v>169</v>
      </c>
      <c r="N34" s="161" t="s">
        <v>157</v>
      </c>
      <c r="O34" s="161" t="s">
        <v>196</v>
      </c>
      <c r="P34" s="128" t="s">
        <v>176</v>
      </c>
      <c r="Q34" s="113"/>
      <c r="R34" s="126"/>
      <c r="S34" s="127"/>
      <c r="T34" s="127"/>
      <c r="U34" s="128"/>
      <c r="V34" s="113"/>
      <c r="W34" s="125" t="s">
        <v>217</v>
      </c>
      <c r="X34" s="374"/>
      <c r="Y34" s="125" t="s">
        <v>217</v>
      </c>
      <c r="Z34" s="374"/>
      <c r="AA34" s="120"/>
    </row>
    <row r="35" spans="1:27" ht="14.25" customHeight="1" thickBot="1" x14ac:dyDescent="0.3">
      <c r="A35" s="129"/>
      <c r="C35" s="365" t="s">
        <v>113</v>
      </c>
      <c r="D35" s="365"/>
      <c r="E35" s="130">
        <f>E30+1</f>
        <v>2</v>
      </c>
      <c r="F35" s="4" t="s">
        <v>114</v>
      </c>
      <c r="G35" s="113"/>
      <c r="H35" s="131">
        <f>H30</f>
        <v>2</v>
      </c>
      <c r="I35" s="367" t="s">
        <v>115</v>
      </c>
      <c r="J35" s="367"/>
      <c r="K35" s="367"/>
      <c r="L35" s="132"/>
      <c r="M35" s="132" t="s">
        <v>100</v>
      </c>
      <c r="N35" s="141">
        <f>N30+1</f>
        <v>5</v>
      </c>
      <c r="O35" s="367" t="s">
        <v>116</v>
      </c>
      <c r="P35" s="367"/>
      <c r="Q35" s="131"/>
      <c r="R35" s="109" t="s">
        <v>100</v>
      </c>
      <c r="S35" s="355" t="str">
        <f>H35&amp;". / "&amp;E35</f>
        <v>2. / 2</v>
      </c>
      <c r="T35" s="355"/>
      <c r="U35" s="355"/>
      <c r="W35" s="125" t="s">
        <v>218</v>
      </c>
      <c r="Y35" s="125" t="s">
        <v>218</v>
      </c>
      <c r="AA35" s="133"/>
    </row>
    <row r="36" spans="1:27" ht="14.25" customHeight="1" x14ac:dyDescent="0.25">
      <c r="A36" s="112" t="s">
        <v>117</v>
      </c>
      <c r="B36" s="113">
        <v>1</v>
      </c>
      <c r="C36" s="114" t="s">
        <v>189</v>
      </c>
      <c r="D36" s="115" t="s">
        <v>202</v>
      </c>
      <c r="E36" s="115" t="s">
        <v>198</v>
      </c>
      <c r="F36" s="162" t="s">
        <v>154</v>
      </c>
      <c r="G36" s="113">
        <f>G31</f>
        <v>1</v>
      </c>
      <c r="H36" s="156" t="s">
        <v>173</v>
      </c>
      <c r="I36" s="115" t="s">
        <v>152</v>
      </c>
      <c r="J36" s="159" t="s">
        <v>222</v>
      </c>
      <c r="K36" s="162" t="s">
        <v>182</v>
      </c>
      <c r="L36" s="113">
        <f>L31</f>
        <v>1</v>
      </c>
      <c r="M36" s="156" t="s">
        <v>161</v>
      </c>
      <c r="N36" s="115" t="s">
        <v>166</v>
      </c>
      <c r="O36" s="115" t="s">
        <v>184</v>
      </c>
      <c r="P36" s="162" t="s">
        <v>196</v>
      </c>
      <c r="Q36" s="113"/>
      <c r="R36" s="114"/>
      <c r="S36" s="115"/>
      <c r="T36" s="115"/>
      <c r="U36" s="116"/>
      <c r="V36" s="113"/>
      <c r="W36" s="125" t="s">
        <v>219</v>
      </c>
      <c r="X36" s="374">
        <v>4</v>
      </c>
      <c r="Y36" s="125" t="s">
        <v>219</v>
      </c>
      <c r="Z36" s="374">
        <v>5</v>
      </c>
      <c r="AA36" s="120"/>
    </row>
    <row r="37" spans="1:27" ht="14.25" customHeight="1" x14ac:dyDescent="0.25">
      <c r="A37" s="112" t="s">
        <v>117</v>
      </c>
      <c r="B37" s="113">
        <f>B36+1</f>
        <v>2</v>
      </c>
      <c r="C37" s="121" t="s">
        <v>185</v>
      </c>
      <c r="D37" s="122" t="s">
        <v>205</v>
      </c>
      <c r="E37" s="122" t="s">
        <v>201</v>
      </c>
      <c r="F37" s="163" t="s">
        <v>158</v>
      </c>
      <c r="G37" s="113">
        <f>G32</f>
        <v>2</v>
      </c>
      <c r="H37" s="157" t="s">
        <v>170</v>
      </c>
      <c r="I37" s="122" t="s">
        <v>148</v>
      </c>
      <c r="J37" s="160" t="s">
        <v>221</v>
      </c>
      <c r="K37" s="163" t="s">
        <v>186</v>
      </c>
      <c r="L37" s="113">
        <f>L32</f>
        <v>2</v>
      </c>
      <c r="M37" s="157" t="s">
        <v>157</v>
      </c>
      <c r="N37" s="122" t="s">
        <v>163</v>
      </c>
      <c r="O37" s="122" t="s">
        <v>188</v>
      </c>
      <c r="P37" s="163" t="s">
        <v>199</v>
      </c>
      <c r="Q37" s="113"/>
      <c r="R37" s="121"/>
      <c r="S37" s="122"/>
      <c r="T37" s="122"/>
      <c r="U37" s="123"/>
      <c r="V37" s="113"/>
      <c r="W37" s="125" t="s">
        <v>217</v>
      </c>
      <c r="X37" s="374"/>
      <c r="Y37" s="125" t="s">
        <v>217</v>
      </c>
      <c r="Z37" s="374"/>
      <c r="AA37" s="120"/>
    </row>
    <row r="38" spans="1:27" ht="14.25" customHeight="1" x14ac:dyDescent="0.25">
      <c r="A38" s="112" t="s">
        <v>117</v>
      </c>
      <c r="B38" s="113">
        <f>B37+1</f>
        <v>3</v>
      </c>
      <c r="C38" s="121" t="s">
        <v>181</v>
      </c>
      <c r="D38" s="122" t="s">
        <v>208</v>
      </c>
      <c r="E38" s="122" t="s">
        <v>192</v>
      </c>
      <c r="F38" s="163" t="s">
        <v>146</v>
      </c>
      <c r="G38" s="113">
        <f>G33</f>
        <v>3</v>
      </c>
      <c r="H38" s="157" t="s">
        <v>167</v>
      </c>
      <c r="I38" s="122" t="s">
        <v>160</v>
      </c>
      <c r="J38" s="160" t="s">
        <v>224</v>
      </c>
      <c r="K38" s="163" t="s">
        <v>174</v>
      </c>
      <c r="L38" s="113">
        <f>L33</f>
        <v>3</v>
      </c>
      <c r="M38" s="157" t="s">
        <v>153</v>
      </c>
      <c r="N38" s="122" t="s">
        <v>172</v>
      </c>
      <c r="O38" s="122" t="s">
        <v>176</v>
      </c>
      <c r="P38" s="163" t="s">
        <v>190</v>
      </c>
      <c r="Q38" s="113"/>
      <c r="R38" s="121"/>
      <c r="S38" s="122"/>
      <c r="T38" s="122"/>
      <c r="U38" s="123"/>
      <c r="V38" s="113"/>
      <c r="W38" s="125" t="s">
        <v>220</v>
      </c>
      <c r="X38" s="374"/>
      <c r="Y38" s="125" t="s">
        <v>220</v>
      </c>
      <c r="Z38" s="374"/>
      <c r="AA38" s="120"/>
    </row>
    <row r="39" spans="1:27" ht="14.25" customHeight="1" thickBot="1" x14ac:dyDescent="0.3">
      <c r="A39" s="112" t="s">
        <v>117</v>
      </c>
      <c r="B39" s="113">
        <f>B38+1</f>
        <v>4</v>
      </c>
      <c r="C39" s="126" t="s">
        <v>177</v>
      </c>
      <c r="D39" s="127" t="s">
        <v>211</v>
      </c>
      <c r="E39" s="127" t="s">
        <v>195</v>
      </c>
      <c r="F39" s="164" t="s">
        <v>150</v>
      </c>
      <c r="G39" s="113">
        <f>G34</f>
        <v>4</v>
      </c>
      <c r="H39" s="158" t="s">
        <v>164</v>
      </c>
      <c r="I39" s="127" t="s">
        <v>156</v>
      </c>
      <c r="J39" s="161" t="s">
        <v>223</v>
      </c>
      <c r="K39" s="164" t="s">
        <v>178</v>
      </c>
      <c r="L39" s="113">
        <f>L34</f>
        <v>4</v>
      </c>
      <c r="M39" s="158" t="s">
        <v>149</v>
      </c>
      <c r="N39" s="127" t="s">
        <v>169</v>
      </c>
      <c r="O39" s="127" t="s">
        <v>180</v>
      </c>
      <c r="P39" s="164" t="s">
        <v>193</v>
      </c>
      <c r="Q39" s="113"/>
      <c r="R39" s="126"/>
      <c r="S39" s="127"/>
      <c r="T39" s="127"/>
      <c r="U39" s="128"/>
      <c r="V39" s="113"/>
      <c r="W39" s="134"/>
      <c r="X39" s="374"/>
      <c r="Y39" s="120"/>
      <c r="Z39" s="374"/>
      <c r="AA39" s="120"/>
    </row>
    <row r="40" spans="1:27" ht="14.25" customHeight="1" thickBot="1" x14ac:dyDescent="0.3">
      <c r="A40" s="129"/>
      <c r="C40" s="365" t="s">
        <v>113</v>
      </c>
      <c r="D40" s="365"/>
      <c r="E40" s="130">
        <f>E35+1</f>
        <v>3</v>
      </c>
      <c r="F40" s="4" t="s">
        <v>114</v>
      </c>
      <c r="G40" s="113"/>
      <c r="H40" s="131">
        <f>H35</f>
        <v>2</v>
      </c>
      <c r="I40" s="367" t="s">
        <v>115</v>
      </c>
      <c r="J40" s="367"/>
      <c r="K40" s="367"/>
      <c r="L40" s="132"/>
      <c r="M40" s="132" t="s">
        <v>100</v>
      </c>
      <c r="N40" s="141">
        <f>N35+1</f>
        <v>6</v>
      </c>
      <c r="O40" s="367" t="s">
        <v>116</v>
      </c>
      <c r="P40" s="367"/>
      <c r="Q40" s="131"/>
      <c r="R40" s="109" t="s">
        <v>100</v>
      </c>
      <c r="S40" s="355" t="str">
        <f>H40&amp;". / "&amp;E40</f>
        <v>2. / 3</v>
      </c>
      <c r="T40" s="355"/>
      <c r="U40" s="355"/>
      <c r="Y40" s="133"/>
      <c r="AA40" s="133"/>
    </row>
    <row r="41" spans="1:27" ht="14.25" customHeight="1" x14ac:dyDescent="0.25">
      <c r="A41" s="112" t="s">
        <v>117</v>
      </c>
      <c r="B41" s="113">
        <v>1</v>
      </c>
      <c r="C41" s="156" t="s">
        <v>158</v>
      </c>
      <c r="D41" s="159" t="s">
        <v>192</v>
      </c>
      <c r="E41" s="115" t="s">
        <v>202</v>
      </c>
      <c r="F41" s="162" t="s">
        <v>177</v>
      </c>
      <c r="G41" s="113">
        <f>G36</f>
        <v>1</v>
      </c>
      <c r="H41" s="156" t="s">
        <v>186</v>
      </c>
      <c r="I41" s="159" t="s">
        <v>224</v>
      </c>
      <c r="J41" s="115" t="s">
        <v>152</v>
      </c>
      <c r="K41" s="162" t="s">
        <v>164</v>
      </c>
      <c r="L41" s="113">
        <f>L36</f>
        <v>1</v>
      </c>
      <c r="M41" s="156" t="s">
        <v>199</v>
      </c>
      <c r="N41" s="159" t="s">
        <v>176</v>
      </c>
      <c r="O41" s="115" t="s">
        <v>166</v>
      </c>
      <c r="P41" s="162" t="s">
        <v>149</v>
      </c>
      <c r="Q41" s="113"/>
      <c r="R41" s="114"/>
      <c r="S41" s="115"/>
      <c r="T41" s="115"/>
      <c r="U41" s="116"/>
      <c r="V41" s="113"/>
      <c r="W41" s="117"/>
      <c r="Y41" s="120"/>
      <c r="Z41" s="374">
        <v>6</v>
      </c>
      <c r="AA41" s="120"/>
    </row>
    <row r="42" spans="1:27" ht="14.25" customHeight="1" x14ac:dyDescent="0.25">
      <c r="A42" s="112" t="s">
        <v>117</v>
      </c>
      <c r="B42" s="113">
        <f>B41+1</f>
        <v>2</v>
      </c>
      <c r="C42" s="157" t="s">
        <v>154</v>
      </c>
      <c r="D42" s="160" t="s">
        <v>195</v>
      </c>
      <c r="E42" s="122" t="s">
        <v>205</v>
      </c>
      <c r="F42" s="163" t="s">
        <v>181</v>
      </c>
      <c r="G42" s="113">
        <f>G37</f>
        <v>2</v>
      </c>
      <c r="H42" s="157" t="s">
        <v>182</v>
      </c>
      <c r="I42" s="160" t="s">
        <v>223</v>
      </c>
      <c r="J42" s="122" t="s">
        <v>148</v>
      </c>
      <c r="K42" s="163" t="s">
        <v>167</v>
      </c>
      <c r="L42" s="113">
        <f>L37</f>
        <v>2</v>
      </c>
      <c r="M42" s="157" t="s">
        <v>196</v>
      </c>
      <c r="N42" s="160" t="s">
        <v>180</v>
      </c>
      <c r="O42" s="122" t="s">
        <v>163</v>
      </c>
      <c r="P42" s="163" t="s">
        <v>153</v>
      </c>
      <c r="Q42" s="113"/>
      <c r="R42" s="121"/>
      <c r="S42" s="122"/>
      <c r="T42" s="122"/>
      <c r="U42" s="123"/>
      <c r="V42" s="113"/>
      <c r="W42" s="117"/>
      <c r="Y42" s="120"/>
      <c r="Z42" s="374"/>
      <c r="AA42" s="120"/>
    </row>
    <row r="43" spans="1:27" ht="14.25" customHeight="1" x14ac:dyDescent="0.25">
      <c r="A43" s="112" t="s">
        <v>117</v>
      </c>
      <c r="B43" s="113">
        <f>B42+1</f>
        <v>3</v>
      </c>
      <c r="C43" s="157" t="s">
        <v>150</v>
      </c>
      <c r="D43" s="160" t="s">
        <v>198</v>
      </c>
      <c r="E43" s="122" t="s">
        <v>208</v>
      </c>
      <c r="F43" s="163" t="s">
        <v>185</v>
      </c>
      <c r="G43" s="113">
        <f>G38</f>
        <v>3</v>
      </c>
      <c r="H43" s="157" t="s">
        <v>178</v>
      </c>
      <c r="I43" s="160" t="s">
        <v>222</v>
      </c>
      <c r="J43" s="122" t="s">
        <v>160</v>
      </c>
      <c r="K43" s="163" t="s">
        <v>170</v>
      </c>
      <c r="L43" s="113">
        <f>L38</f>
        <v>3</v>
      </c>
      <c r="M43" s="157" t="s">
        <v>193</v>
      </c>
      <c r="N43" s="160" t="s">
        <v>184</v>
      </c>
      <c r="O43" s="122" t="s">
        <v>172</v>
      </c>
      <c r="P43" s="163" t="s">
        <v>157</v>
      </c>
      <c r="Q43" s="113"/>
      <c r="R43" s="121"/>
      <c r="S43" s="122"/>
      <c r="T43" s="122"/>
      <c r="U43" s="123"/>
      <c r="V43" s="113"/>
      <c r="W43" s="117"/>
      <c r="Y43" s="120"/>
      <c r="Z43" s="374"/>
      <c r="AA43" s="120"/>
    </row>
    <row r="44" spans="1:27" ht="14.25" customHeight="1" thickBot="1" x14ac:dyDescent="0.3">
      <c r="A44" s="112" t="s">
        <v>117</v>
      </c>
      <c r="B44" s="113">
        <f>B43+1</f>
        <v>4</v>
      </c>
      <c r="C44" s="158" t="s">
        <v>146</v>
      </c>
      <c r="D44" s="161" t="s">
        <v>201</v>
      </c>
      <c r="E44" s="127" t="s">
        <v>211</v>
      </c>
      <c r="F44" s="164" t="s">
        <v>189</v>
      </c>
      <c r="G44" s="113">
        <f>G39</f>
        <v>4</v>
      </c>
      <c r="H44" s="158" t="s">
        <v>174</v>
      </c>
      <c r="I44" s="161" t="s">
        <v>221</v>
      </c>
      <c r="J44" s="127" t="s">
        <v>156</v>
      </c>
      <c r="K44" s="164" t="s">
        <v>173</v>
      </c>
      <c r="L44" s="113">
        <f>L39</f>
        <v>4</v>
      </c>
      <c r="M44" s="158" t="s">
        <v>190</v>
      </c>
      <c r="N44" s="161" t="s">
        <v>188</v>
      </c>
      <c r="O44" s="127" t="s">
        <v>169</v>
      </c>
      <c r="P44" s="164" t="s">
        <v>161</v>
      </c>
      <c r="Q44" s="113"/>
      <c r="R44" s="126"/>
      <c r="S44" s="127"/>
      <c r="T44" s="127"/>
      <c r="U44" s="128"/>
      <c r="V44" s="113"/>
      <c r="W44" s="117"/>
      <c r="Y44" s="135"/>
      <c r="Z44" s="374"/>
      <c r="AA44" s="120"/>
    </row>
    <row r="45" spans="1:27" ht="14.25" hidden="1" customHeight="1" thickBot="1" x14ac:dyDescent="0.3">
      <c r="A45" s="129"/>
      <c r="C45" s="365"/>
      <c r="D45" s="365"/>
      <c r="E45" s="130"/>
      <c r="G45" s="113"/>
      <c r="H45" s="131"/>
      <c r="I45" s="367"/>
      <c r="J45" s="367"/>
      <c r="K45" s="367"/>
      <c r="L45" s="132"/>
      <c r="M45" s="132"/>
      <c r="N45" s="141"/>
      <c r="O45" s="367"/>
      <c r="P45" s="367"/>
      <c r="Q45" s="131"/>
      <c r="R45" s="109"/>
      <c r="S45" s="355"/>
      <c r="T45" s="355"/>
      <c r="U45" s="355"/>
      <c r="AA45" s="133"/>
    </row>
    <row r="46" spans="1:27" ht="14.25" hidden="1" customHeight="1" x14ac:dyDescent="0.25">
      <c r="A46" s="112"/>
      <c r="B46" s="113"/>
      <c r="C46" s="114"/>
      <c r="D46" s="115"/>
      <c r="E46" s="115"/>
      <c r="F46" s="116"/>
      <c r="G46" s="113"/>
      <c r="H46" s="114"/>
      <c r="I46" s="115"/>
      <c r="J46" s="115"/>
      <c r="K46" s="116"/>
      <c r="L46" s="113"/>
      <c r="M46" s="114"/>
      <c r="N46" s="115"/>
      <c r="O46" s="115"/>
      <c r="P46" s="116"/>
      <c r="Q46" s="113"/>
      <c r="R46" s="114"/>
      <c r="S46" s="115"/>
      <c r="T46" s="115"/>
      <c r="U46" s="116"/>
      <c r="V46" s="113"/>
      <c r="W46" s="117"/>
      <c r="Y46" s="117"/>
      <c r="AA46" s="120"/>
    </row>
    <row r="47" spans="1:27" ht="14.25" hidden="1" customHeight="1" x14ac:dyDescent="0.25">
      <c r="A47" s="112"/>
      <c r="B47" s="113"/>
      <c r="C47" s="121"/>
      <c r="D47" s="122"/>
      <c r="E47" s="122"/>
      <c r="F47" s="123"/>
      <c r="G47" s="113"/>
      <c r="H47" s="121"/>
      <c r="I47" s="122"/>
      <c r="J47" s="122"/>
      <c r="K47" s="123"/>
      <c r="L47" s="113"/>
      <c r="M47" s="121"/>
      <c r="N47" s="122"/>
      <c r="O47" s="122"/>
      <c r="P47" s="123"/>
      <c r="Q47" s="113"/>
      <c r="R47" s="121"/>
      <c r="S47" s="122"/>
      <c r="T47" s="122"/>
      <c r="U47" s="123"/>
      <c r="V47" s="113"/>
      <c r="W47" s="117"/>
      <c r="Y47" s="117"/>
      <c r="AA47" s="120"/>
    </row>
    <row r="48" spans="1:27" ht="14.25" hidden="1" customHeight="1" x14ac:dyDescent="0.25">
      <c r="A48" s="112"/>
      <c r="B48" s="113"/>
      <c r="C48" s="121"/>
      <c r="D48" s="122"/>
      <c r="E48" s="122"/>
      <c r="F48" s="123"/>
      <c r="G48" s="113"/>
      <c r="H48" s="121"/>
      <c r="I48" s="122"/>
      <c r="J48" s="122"/>
      <c r="K48" s="123"/>
      <c r="L48" s="113"/>
      <c r="M48" s="121"/>
      <c r="N48" s="122"/>
      <c r="O48" s="122"/>
      <c r="P48" s="123"/>
      <c r="Q48" s="113"/>
      <c r="R48" s="121"/>
      <c r="S48" s="122"/>
      <c r="T48" s="122"/>
      <c r="U48" s="123"/>
      <c r="V48" s="113"/>
      <c r="W48" s="117"/>
      <c r="Y48" s="117"/>
      <c r="AA48" s="120"/>
    </row>
    <row r="49" spans="1:27" ht="14.25" hidden="1" customHeight="1" thickBot="1" x14ac:dyDescent="0.3">
      <c r="A49" s="112"/>
      <c r="B49" s="113"/>
      <c r="C49" s="126"/>
      <c r="D49" s="127"/>
      <c r="E49" s="127"/>
      <c r="F49" s="128"/>
      <c r="G49" s="113"/>
      <c r="H49" s="126"/>
      <c r="I49" s="127"/>
      <c r="J49" s="127"/>
      <c r="K49" s="128"/>
      <c r="L49" s="113"/>
      <c r="M49" s="126"/>
      <c r="N49" s="127"/>
      <c r="O49" s="127"/>
      <c r="P49" s="128"/>
      <c r="Q49" s="113"/>
      <c r="R49" s="126"/>
      <c r="S49" s="127"/>
      <c r="T49" s="127"/>
      <c r="U49" s="128"/>
      <c r="V49" s="113"/>
      <c r="W49" s="117"/>
      <c r="Y49" s="117"/>
      <c r="AA49" s="120"/>
    </row>
    <row r="50" spans="1:27" s="33" customFormat="1" ht="7.5" customHeight="1" thickBot="1" x14ac:dyDescent="0.3">
      <c r="A50" s="368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370"/>
      <c r="O50" s="370"/>
      <c r="P50" s="370"/>
      <c r="Q50" s="370"/>
      <c r="R50" s="370"/>
      <c r="S50" s="370"/>
      <c r="T50" s="370"/>
      <c r="U50" s="370"/>
      <c r="V50" s="370"/>
      <c r="W50" s="370"/>
      <c r="X50" s="370"/>
      <c r="Y50" s="370"/>
      <c r="Z50" s="370"/>
      <c r="AA50" s="371"/>
    </row>
    <row r="51" spans="1:27" ht="14.25" customHeight="1" thickBot="1" x14ac:dyDescent="0.3">
      <c r="A51" s="104"/>
      <c r="B51" s="105"/>
      <c r="C51" s="357" t="s">
        <v>113</v>
      </c>
      <c r="D51" s="357"/>
      <c r="E51" s="106">
        <v>1</v>
      </c>
      <c r="F51" s="107" t="s">
        <v>114</v>
      </c>
      <c r="G51" s="108"/>
      <c r="H51" s="109">
        <f>H30+1</f>
        <v>3</v>
      </c>
      <c r="I51" s="366" t="s">
        <v>115</v>
      </c>
      <c r="J51" s="366"/>
      <c r="K51" s="366"/>
      <c r="L51" s="110"/>
      <c r="M51" s="110" t="s">
        <v>100</v>
      </c>
      <c r="N51" s="142">
        <v>7</v>
      </c>
      <c r="O51" s="366" t="s">
        <v>116</v>
      </c>
      <c r="P51" s="366"/>
      <c r="Q51" s="109"/>
      <c r="R51" s="109" t="s">
        <v>100</v>
      </c>
      <c r="S51" s="355" t="str">
        <f>H51&amp;". / "&amp;E51</f>
        <v>3. / 1</v>
      </c>
      <c r="T51" s="355"/>
      <c r="U51" s="355"/>
      <c r="V51" s="375" t="str">
        <f>IF($I$3="z","zentraler Spielort!"," ")</f>
        <v xml:space="preserve"> </v>
      </c>
      <c r="W51" s="376"/>
      <c r="X51" s="376"/>
      <c r="Y51" s="376"/>
      <c r="Z51" s="376"/>
      <c r="AA51" s="111"/>
    </row>
    <row r="52" spans="1:27" ht="14.25" customHeight="1" x14ac:dyDescent="0.25">
      <c r="A52" s="112" t="s">
        <v>117</v>
      </c>
      <c r="B52" s="113">
        <v>1</v>
      </c>
      <c r="C52" s="114" t="s">
        <v>180</v>
      </c>
      <c r="D52" s="115" t="s">
        <v>167</v>
      </c>
      <c r="E52" s="159" t="s">
        <v>205</v>
      </c>
      <c r="F52" s="162" t="s">
        <v>172</v>
      </c>
      <c r="G52" s="113">
        <f>G41</f>
        <v>1</v>
      </c>
      <c r="H52" s="114" t="s">
        <v>195</v>
      </c>
      <c r="I52" s="115" t="s">
        <v>181</v>
      </c>
      <c r="J52" s="159" t="s">
        <v>193</v>
      </c>
      <c r="K52" s="162" t="s">
        <v>221</v>
      </c>
      <c r="L52" s="113">
        <f>L41</f>
        <v>1</v>
      </c>
      <c r="M52" s="114" t="s">
        <v>157</v>
      </c>
      <c r="N52" s="159" t="s">
        <v>156</v>
      </c>
      <c r="O52" s="159" t="s">
        <v>150</v>
      </c>
      <c r="P52" s="162" t="s">
        <v>182</v>
      </c>
      <c r="Q52" s="113"/>
      <c r="R52" s="114"/>
      <c r="S52" s="115"/>
      <c r="T52" s="115"/>
      <c r="U52" s="116"/>
      <c r="V52" s="113"/>
      <c r="W52" s="118"/>
      <c r="X52" s="374">
        <v>5</v>
      </c>
      <c r="Y52" s="119"/>
      <c r="Z52" s="374">
        <v>7</v>
      </c>
      <c r="AA52" s="120"/>
    </row>
    <row r="53" spans="1:27" ht="14.25" customHeight="1" x14ac:dyDescent="0.3">
      <c r="A53" s="112" t="s">
        <v>117</v>
      </c>
      <c r="B53" s="113">
        <f>B52+1</f>
        <v>2</v>
      </c>
      <c r="C53" s="121" t="s">
        <v>176</v>
      </c>
      <c r="D53" s="122" t="s">
        <v>164</v>
      </c>
      <c r="E53" s="160" t="s">
        <v>202</v>
      </c>
      <c r="F53" s="163" t="s">
        <v>169</v>
      </c>
      <c r="G53" s="113">
        <f>G42</f>
        <v>2</v>
      </c>
      <c r="H53" s="121" t="s">
        <v>192</v>
      </c>
      <c r="I53" s="122" t="s">
        <v>177</v>
      </c>
      <c r="J53" s="160" t="s">
        <v>190</v>
      </c>
      <c r="K53" s="163" t="s">
        <v>222</v>
      </c>
      <c r="L53" s="113">
        <f>L42</f>
        <v>2</v>
      </c>
      <c r="M53" s="121" t="s">
        <v>161</v>
      </c>
      <c r="N53" s="160" t="s">
        <v>160</v>
      </c>
      <c r="O53" s="160" t="s">
        <v>146</v>
      </c>
      <c r="P53" s="163" t="s">
        <v>186</v>
      </c>
      <c r="Q53" s="113"/>
      <c r="R53" s="121"/>
      <c r="S53" s="122"/>
      <c r="T53" s="122"/>
      <c r="U53" s="123"/>
      <c r="V53" s="113"/>
      <c r="W53" s="124">
        <v>2</v>
      </c>
      <c r="X53" s="374"/>
      <c r="Y53" s="124">
        <v>3</v>
      </c>
      <c r="Z53" s="374"/>
      <c r="AA53" s="120"/>
    </row>
    <row r="54" spans="1:27" ht="14.25" customHeight="1" x14ac:dyDescent="0.25">
      <c r="A54" s="112" t="s">
        <v>117</v>
      </c>
      <c r="B54" s="113">
        <f>B53+1</f>
        <v>3</v>
      </c>
      <c r="C54" s="121" t="s">
        <v>188</v>
      </c>
      <c r="D54" s="122" t="s">
        <v>173</v>
      </c>
      <c r="E54" s="160" t="s">
        <v>211</v>
      </c>
      <c r="F54" s="163" t="s">
        <v>166</v>
      </c>
      <c r="G54" s="113">
        <f>G43</f>
        <v>3</v>
      </c>
      <c r="H54" s="121" t="s">
        <v>201</v>
      </c>
      <c r="I54" s="122" t="s">
        <v>189</v>
      </c>
      <c r="J54" s="160" t="s">
        <v>199</v>
      </c>
      <c r="K54" s="163" t="s">
        <v>223</v>
      </c>
      <c r="L54" s="113">
        <f>L43</f>
        <v>3</v>
      </c>
      <c r="M54" s="121" t="s">
        <v>149</v>
      </c>
      <c r="N54" s="160" t="s">
        <v>148</v>
      </c>
      <c r="O54" s="160" t="s">
        <v>158</v>
      </c>
      <c r="P54" s="163" t="s">
        <v>174</v>
      </c>
      <c r="Q54" s="113"/>
      <c r="R54" s="121"/>
      <c r="S54" s="122"/>
      <c r="T54" s="122"/>
      <c r="U54" s="123"/>
      <c r="V54" s="113"/>
      <c r="W54" s="125" t="s">
        <v>137</v>
      </c>
      <c r="X54" s="374"/>
      <c r="Y54" s="125" t="s">
        <v>137</v>
      </c>
      <c r="Z54" s="374"/>
      <c r="AA54" s="120"/>
    </row>
    <row r="55" spans="1:27" ht="14.25" customHeight="1" thickBot="1" x14ac:dyDescent="0.3">
      <c r="A55" s="112" t="s">
        <v>117</v>
      </c>
      <c r="B55" s="113">
        <f>B54+1</f>
        <v>4</v>
      </c>
      <c r="C55" s="126" t="s">
        <v>184</v>
      </c>
      <c r="D55" s="127" t="s">
        <v>170</v>
      </c>
      <c r="E55" s="161" t="s">
        <v>208</v>
      </c>
      <c r="F55" s="164" t="s">
        <v>163</v>
      </c>
      <c r="G55" s="113">
        <f>G44</f>
        <v>4</v>
      </c>
      <c r="H55" s="126" t="s">
        <v>198</v>
      </c>
      <c r="I55" s="127" t="s">
        <v>185</v>
      </c>
      <c r="J55" s="161" t="s">
        <v>196</v>
      </c>
      <c r="K55" s="164" t="s">
        <v>224</v>
      </c>
      <c r="L55" s="113">
        <f>L44</f>
        <v>4</v>
      </c>
      <c r="M55" s="126" t="s">
        <v>153</v>
      </c>
      <c r="N55" s="161" t="s">
        <v>152</v>
      </c>
      <c r="O55" s="161" t="s">
        <v>154</v>
      </c>
      <c r="P55" s="164" t="s">
        <v>178</v>
      </c>
      <c r="Q55" s="113"/>
      <c r="R55" s="126"/>
      <c r="S55" s="127"/>
      <c r="T55" s="127"/>
      <c r="U55" s="128"/>
      <c r="V55" s="113"/>
      <c r="W55" s="125" t="s">
        <v>217</v>
      </c>
      <c r="X55" s="374"/>
      <c r="Y55" s="125" t="s">
        <v>217</v>
      </c>
      <c r="Z55" s="374"/>
      <c r="AA55" s="120"/>
    </row>
    <row r="56" spans="1:27" ht="14.25" customHeight="1" thickBot="1" x14ac:dyDescent="0.3">
      <c r="A56" s="129"/>
      <c r="C56" s="365" t="s">
        <v>113</v>
      </c>
      <c r="D56" s="365"/>
      <c r="E56" s="130">
        <f>E51+1</f>
        <v>2</v>
      </c>
      <c r="F56" s="4" t="s">
        <v>114</v>
      </c>
      <c r="G56" s="113"/>
      <c r="H56" s="131">
        <f>H51</f>
        <v>3</v>
      </c>
      <c r="I56" s="367" t="s">
        <v>115</v>
      </c>
      <c r="J56" s="367"/>
      <c r="K56" s="367"/>
      <c r="L56" s="132"/>
      <c r="M56" s="132" t="s">
        <v>100</v>
      </c>
      <c r="N56" s="141">
        <f>N51+1</f>
        <v>8</v>
      </c>
      <c r="O56" s="367" t="s">
        <v>116</v>
      </c>
      <c r="P56" s="367"/>
      <c r="Q56" s="131"/>
      <c r="R56" s="109" t="s">
        <v>100</v>
      </c>
      <c r="S56" s="355" t="str">
        <f>H56&amp;". / "&amp;E56</f>
        <v>3. / 2</v>
      </c>
      <c r="T56" s="355"/>
      <c r="U56" s="355"/>
      <c r="W56" s="125" t="s">
        <v>218</v>
      </c>
      <c r="Y56" s="125" t="s">
        <v>218</v>
      </c>
      <c r="AA56" s="133"/>
    </row>
    <row r="57" spans="1:27" ht="14.25" customHeight="1" x14ac:dyDescent="0.25">
      <c r="A57" s="112" t="s">
        <v>117</v>
      </c>
      <c r="B57" s="113">
        <v>1</v>
      </c>
      <c r="C57" s="114" t="s">
        <v>173</v>
      </c>
      <c r="D57" s="115" t="s">
        <v>180</v>
      </c>
      <c r="E57" s="159" t="s">
        <v>169</v>
      </c>
      <c r="F57" s="162" t="s">
        <v>208</v>
      </c>
      <c r="G57" s="113">
        <f>G52</f>
        <v>1</v>
      </c>
      <c r="H57" s="114" t="s">
        <v>189</v>
      </c>
      <c r="I57" s="115" t="s">
        <v>195</v>
      </c>
      <c r="J57" s="159" t="s">
        <v>222</v>
      </c>
      <c r="K57" s="162" t="s">
        <v>196</v>
      </c>
      <c r="L57" s="113">
        <f>L52</f>
        <v>1</v>
      </c>
      <c r="M57" s="156" t="s">
        <v>148</v>
      </c>
      <c r="N57" s="115" t="s">
        <v>157</v>
      </c>
      <c r="O57" s="159" t="s">
        <v>186</v>
      </c>
      <c r="P57" s="162" t="s">
        <v>154</v>
      </c>
      <c r="Q57" s="113"/>
      <c r="R57" s="114"/>
      <c r="S57" s="115"/>
      <c r="T57" s="115"/>
      <c r="U57" s="116"/>
      <c r="V57" s="113"/>
      <c r="W57" s="125" t="s">
        <v>219</v>
      </c>
      <c r="X57" s="374">
        <v>6</v>
      </c>
      <c r="Y57" s="125" t="s">
        <v>219</v>
      </c>
      <c r="Z57" s="374">
        <v>8</v>
      </c>
      <c r="AA57" s="120"/>
    </row>
    <row r="58" spans="1:27" ht="14.25" customHeight="1" x14ac:dyDescent="0.25">
      <c r="A58" s="112" t="s">
        <v>117</v>
      </c>
      <c r="B58" s="113">
        <f>B57+1</f>
        <v>2</v>
      </c>
      <c r="C58" s="121" t="s">
        <v>170</v>
      </c>
      <c r="D58" s="122" t="s">
        <v>176</v>
      </c>
      <c r="E58" s="160" t="s">
        <v>172</v>
      </c>
      <c r="F58" s="163" t="s">
        <v>211</v>
      </c>
      <c r="G58" s="113">
        <f>G53</f>
        <v>2</v>
      </c>
      <c r="H58" s="121" t="s">
        <v>185</v>
      </c>
      <c r="I58" s="122" t="s">
        <v>192</v>
      </c>
      <c r="J58" s="160" t="s">
        <v>221</v>
      </c>
      <c r="K58" s="163" t="s">
        <v>199</v>
      </c>
      <c r="L58" s="113">
        <f>L53</f>
        <v>2</v>
      </c>
      <c r="M58" s="157" t="s">
        <v>152</v>
      </c>
      <c r="N58" s="122" t="s">
        <v>161</v>
      </c>
      <c r="O58" s="160" t="s">
        <v>182</v>
      </c>
      <c r="P58" s="163" t="s">
        <v>158</v>
      </c>
      <c r="Q58" s="113"/>
      <c r="R58" s="121"/>
      <c r="S58" s="122"/>
      <c r="T58" s="122"/>
      <c r="U58" s="123"/>
      <c r="V58" s="113"/>
      <c r="W58" s="125" t="s">
        <v>217</v>
      </c>
      <c r="X58" s="374"/>
      <c r="Y58" s="125" t="s">
        <v>217</v>
      </c>
      <c r="Z58" s="374"/>
      <c r="AA58" s="120"/>
    </row>
    <row r="59" spans="1:27" ht="14.25" customHeight="1" x14ac:dyDescent="0.25">
      <c r="A59" s="112" t="s">
        <v>117</v>
      </c>
      <c r="B59" s="113">
        <f>B58+1</f>
        <v>3</v>
      </c>
      <c r="C59" s="121" t="s">
        <v>167</v>
      </c>
      <c r="D59" s="122" t="s">
        <v>188</v>
      </c>
      <c r="E59" s="160" t="s">
        <v>163</v>
      </c>
      <c r="F59" s="163" t="s">
        <v>202</v>
      </c>
      <c r="G59" s="113">
        <f>G54</f>
        <v>3</v>
      </c>
      <c r="H59" s="121" t="s">
        <v>181</v>
      </c>
      <c r="I59" s="122" t="s">
        <v>201</v>
      </c>
      <c r="J59" s="160" t="s">
        <v>224</v>
      </c>
      <c r="K59" s="163" t="s">
        <v>190</v>
      </c>
      <c r="L59" s="113">
        <f>L54</f>
        <v>3</v>
      </c>
      <c r="M59" s="157" t="s">
        <v>156</v>
      </c>
      <c r="N59" s="122" t="s">
        <v>149</v>
      </c>
      <c r="O59" s="160" t="s">
        <v>178</v>
      </c>
      <c r="P59" s="163" t="s">
        <v>146</v>
      </c>
      <c r="Q59" s="113"/>
      <c r="R59" s="121"/>
      <c r="S59" s="122"/>
      <c r="T59" s="122"/>
      <c r="U59" s="123"/>
      <c r="V59" s="113"/>
      <c r="W59" s="125" t="s">
        <v>220</v>
      </c>
      <c r="X59" s="374"/>
      <c r="Y59" s="125" t="s">
        <v>220</v>
      </c>
      <c r="Z59" s="374"/>
      <c r="AA59" s="120"/>
    </row>
    <row r="60" spans="1:27" ht="14.25" customHeight="1" thickBot="1" x14ac:dyDescent="0.3">
      <c r="A60" s="112" t="s">
        <v>117</v>
      </c>
      <c r="B60" s="113">
        <f>B59+1</f>
        <v>4</v>
      </c>
      <c r="C60" s="126" t="s">
        <v>164</v>
      </c>
      <c r="D60" s="127" t="s">
        <v>184</v>
      </c>
      <c r="E60" s="161" t="s">
        <v>166</v>
      </c>
      <c r="F60" s="164" t="s">
        <v>205</v>
      </c>
      <c r="G60" s="113">
        <f>G55</f>
        <v>4</v>
      </c>
      <c r="H60" s="126" t="s">
        <v>177</v>
      </c>
      <c r="I60" s="127" t="s">
        <v>198</v>
      </c>
      <c r="J60" s="161" t="s">
        <v>223</v>
      </c>
      <c r="K60" s="164" t="s">
        <v>193</v>
      </c>
      <c r="L60" s="113">
        <f>L55</f>
        <v>4</v>
      </c>
      <c r="M60" s="158" t="s">
        <v>160</v>
      </c>
      <c r="N60" s="127" t="s">
        <v>153</v>
      </c>
      <c r="O60" s="161" t="s">
        <v>174</v>
      </c>
      <c r="P60" s="164" t="s">
        <v>150</v>
      </c>
      <c r="Q60" s="113"/>
      <c r="R60" s="126"/>
      <c r="S60" s="127"/>
      <c r="T60" s="127"/>
      <c r="U60" s="128"/>
      <c r="V60" s="113"/>
      <c r="W60" s="134"/>
      <c r="X60" s="374"/>
      <c r="Y60" s="120"/>
      <c r="Z60" s="374"/>
      <c r="AA60" s="120"/>
    </row>
    <row r="61" spans="1:27" ht="14.25" customHeight="1" thickBot="1" x14ac:dyDescent="0.3">
      <c r="A61" s="129"/>
      <c r="C61" s="365" t="s">
        <v>113</v>
      </c>
      <c r="D61" s="365"/>
      <c r="E61" s="130">
        <f>E56+1</f>
        <v>3</v>
      </c>
      <c r="F61" s="4" t="s">
        <v>114</v>
      </c>
      <c r="G61" s="113"/>
      <c r="H61" s="131">
        <f>H56</f>
        <v>3</v>
      </c>
      <c r="I61" s="367" t="s">
        <v>115</v>
      </c>
      <c r="J61" s="367"/>
      <c r="K61" s="367"/>
      <c r="L61" s="132"/>
      <c r="M61" s="132" t="s">
        <v>100</v>
      </c>
      <c r="N61" s="141">
        <f>N56+1</f>
        <v>9</v>
      </c>
      <c r="O61" s="367" t="s">
        <v>116</v>
      </c>
      <c r="P61" s="367"/>
      <c r="Q61" s="131"/>
      <c r="R61" s="138" t="s">
        <v>100</v>
      </c>
      <c r="S61" s="373" t="str">
        <f>H61&amp;". / "&amp;E61</f>
        <v>3. / 3</v>
      </c>
      <c r="T61" s="373"/>
      <c r="U61" s="373"/>
      <c r="Y61" s="133"/>
      <c r="AA61" s="133"/>
    </row>
    <row r="62" spans="1:27" ht="14.25" customHeight="1" x14ac:dyDescent="0.3">
      <c r="A62" s="112" t="s">
        <v>117</v>
      </c>
      <c r="B62" s="113">
        <v>1</v>
      </c>
      <c r="C62" s="156" t="s">
        <v>211</v>
      </c>
      <c r="D62" s="159" t="s">
        <v>163</v>
      </c>
      <c r="E62" s="115" t="s">
        <v>180</v>
      </c>
      <c r="F62" s="162" t="s">
        <v>164</v>
      </c>
      <c r="G62" s="113">
        <f>G57</f>
        <v>1</v>
      </c>
      <c r="H62" s="156" t="s">
        <v>199</v>
      </c>
      <c r="I62" s="159" t="s">
        <v>224</v>
      </c>
      <c r="J62" s="115" t="s">
        <v>195</v>
      </c>
      <c r="K62" s="162" t="s">
        <v>177</v>
      </c>
      <c r="L62" s="113">
        <f>L57</f>
        <v>1</v>
      </c>
      <c r="M62" s="156" t="s">
        <v>158</v>
      </c>
      <c r="N62" s="159" t="s">
        <v>178</v>
      </c>
      <c r="O62" s="115" t="s">
        <v>157</v>
      </c>
      <c r="P62" s="162" t="s">
        <v>160</v>
      </c>
      <c r="Q62" s="113"/>
      <c r="R62" s="114"/>
      <c r="S62" s="115"/>
      <c r="T62" s="115"/>
      <c r="U62" s="116"/>
      <c r="V62" s="113"/>
      <c r="W62" s="117"/>
      <c r="Y62" s="124">
        <v>3</v>
      </c>
      <c r="Z62" s="374">
        <v>9</v>
      </c>
      <c r="AA62" s="120"/>
    </row>
    <row r="63" spans="1:27" ht="14.25" customHeight="1" x14ac:dyDescent="0.25">
      <c r="A63" s="112" t="s">
        <v>117</v>
      </c>
      <c r="B63" s="113">
        <f>B62+1</f>
        <v>2</v>
      </c>
      <c r="C63" s="157" t="s">
        <v>208</v>
      </c>
      <c r="D63" s="160" t="s">
        <v>166</v>
      </c>
      <c r="E63" s="122" t="s">
        <v>176</v>
      </c>
      <c r="F63" s="163" t="s">
        <v>167</v>
      </c>
      <c r="G63" s="113">
        <f>G58</f>
        <v>2</v>
      </c>
      <c r="H63" s="157" t="s">
        <v>196</v>
      </c>
      <c r="I63" s="160" t="s">
        <v>223</v>
      </c>
      <c r="J63" s="122" t="s">
        <v>192</v>
      </c>
      <c r="K63" s="163" t="s">
        <v>181</v>
      </c>
      <c r="L63" s="113">
        <f>L58</f>
        <v>2</v>
      </c>
      <c r="M63" s="157" t="s">
        <v>154</v>
      </c>
      <c r="N63" s="160" t="s">
        <v>174</v>
      </c>
      <c r="O63" s="122" t="s">
        <v>161</v>
      </c>
      <c r="P63" s="163" t="s">
        <v>156</v>
      </c>
      <c r="Q63" s="113"/>
      <c r="R63" s="121"/>
      <c r="S63" s="122"/>
      <c r="T63" s="122"/>
      <c r="U63" s="123"/>
      <c r="V63" s="113"/>
      <c r="W63" s="117"/>
      <c r="Y63" s="125" t="s">
        <v>137</v>
      </c>
      <c r="Z63" s="374"/>
      <c r="AA63" s="120"/>
    </row>
    <row r="64" spans="1:27" ht="14.25" customHeight="1" x14ac:dyDescent="0.25">
      <c r="A64" s="112" t="s">
        <v>117</v>
      </c>
      <c r="B64" s="113">
        <f>B63+1</f>
        <v>3</v>
      </c>
      <c r="C64" s="157" t="s">
        <v>205</v>
      </c>
      <c r="D64" s="160" t="s">
        <v>169</v>
      </c>
      <c r="E64" s="122" t="s">
        <v>188</v>
      </c>
      <c r="F64" s="163" t="s">
        <v>170</v>
      </c>
      <c r="G64" s="113">
        <f>G59</f>
        <v>3</v>
      </c>
      <c r="H64" s="157" t="s">
        <v>193</v>
      </c>
      <c r="I64" s="160" t="s">
        <v>222</v>
      </c>
      <c r="J64" s="122" t="s">
        <v>201</v>
      </c>
      <c r="K64" s="163" t="s">
        <v>185</v>
      </c>
      <c r="L64" s="113">
        <f>L59</f>
        <v>3</v>
      </c>
      <c r="M64" s="157" t="s">
        <v>150</v>
      </c>
      <c r="N64" s="160" t="s">
        <v>186</v>
      </c>
      <c r="O64" s="122" t="s">
        <v>149</v>
      </c>
      <c r="P64" s="163" t="s">
        <v>152</v>
      </c>
      <c r="Q64" s="113"/>
      <c r="R64" s="121"/>
      <c r="S64" s="122"/>
      <c r="T64" s="122"/>
      <c r="U64" s="123"/>
      <c r="V64" s="113"/>
      <c r="W64" s="117"/>
      <c r="Y64" s="120"/>
      <c r="Z64" s="374"/>
      <c r="AA64" s="120"/>
    </row>
    <row r="65" spans="1:27" ht="14.25" customHeight="1" thickBot="1" x14ac:dyDescent="0.3">
      <c r="A65" s="112" t="s">
        <v>117</v>
      </c>
      <c r="B65" s="113">
        <f>B64+1</f>
        <v>4</v>
      </c>
      <c r="C65" s="158" t="s">
        <v>202</v>
      </c>
      <c r="D65" s="161" t="s">
        <v>172</v>
      </c>
      <c r="E65" s="127" t="s">
        <v>184</v>
      </c>
      <c r="F65" s="164" t="s">
        <v>173</v>
      </c>
      <c r="G65" s="113">
        <f>G60</f>
        <v>4</v>
      </c>
      <c r="H65" s="158" t="s">
        <v>190</v>
      </c>
      <c r="I65" s="161" t="s">
        <v>221</v>
      </c>
      <c r="J65" s="127" t="s">
        <v>198</v>
      </c>
      <c r="K65" s="164" t="s">
        <v>189</v>
      </c>
      <c r="L65" s="113">
        <f>L60</f>
        <v>4</v>
      </c>
      <c r="M65" s="158" t="s">
        <v>146</v>
      </c>
      <c r="N65" s="161" t="s">
        <v>182</v>
      </c>
      <c r="O65" s="127" t="s">
        <v>153</v>
      </c>
      <c r="P65" s="164" t="s">
        <v>148</v>
      </c>
      <c r="Q65" s="113"/>
      <c r="R65" s="126"/>
      <c r="S65" s="127"/>
      <c r="T65" s="127"/>
      <c r="U65" s="128"/>
      <c r="V65" s="113"/>
      <c r="W65" s="117"/>
      <c r="Y65" s="135"/>
      <c r="Z65" s="374"/>
      <c r="AA65" s="120"/>
    </row>
    <row r="66" spans="1:27" ht="14.25" hidden="1" customHeight="1" thickBot="1" x14ac:dyDescent="0.3">
      <c r="A66" s="129"/>
      <c r="C66" s="365"/>
      <c r="D66" s="365"/>
      <c r="E66" s="130"/>
      <c r="G66" s="113"/>
      <c r="H66" s="131"/>
      <c r="I66" s="367"/>
      <c r="J66" s="367"/>
      <c r="K66" s="367"/>
      <c r="L66" s="132"/>
      <c r="M66" s="132"/>
      <c r="N66" s="141"/>
      <c r="O66" s="367"/>
      <c r="P66" s="367"/>
      <c r="Q66" s="131"/>
      <c r="R66" s="109"/>
      <c r="S66" s="355"/>
      <c r="T66" s="355"/>
      <c r="U66" s="355"/>
      <c r="AA66" s="133"/>
    </row>
    <row r="67" spans="1:27" ht="14.25" hidden="1" customHeight="1" x14ac:dyDescent="0.25">
      <c r="A67" s="112"/>
      <c r="B67" s="113">
        <v>1</v>
      </c>
      <c r="C67" s="114"/>
      <c r="D67" s="115"/>
      <c r="E67" s="115"/>
      <c r="F67" s="116"/>
      <c r="G67" s="113">
        <f>G62</f>
        <v>1</v>
      </c>
      <c r="H67" s="114"/>
      <c r="I67" s="115"/>
      <c r="J67" s="115"/>
      <c r="K67" s="116"/>
      <c r="L67" s="113">
        <f>L62</f>
        <v>1</v>
      </c>
      <c r="M67" s="114"/>
      <c r="N67" s="115"/>
      <c r="O67" s="115"/>
      <c r="P67" s="116"/>
      <c r="Q67" s="113"/>
      <c r="R67" s="114"/>
      <c r="S67" s="115"/>
      <c r="T67" s="115"/>
      <c r="U67" s="116"/>
      <c r="V67" s="113"/>
      <c r="W67" s="117"/>
      <c r="Y67" s="117"/>
      <c r="AA67" s="120"/>
    </row>
    <row r="68" spans="1:27" ht="14.25" hidden="1" customHeight="1" x14ac:dyDescent="0.25">
      <c r="A68" s="112"/>
      <c r="B68" s="113">
        <f>B67+1</f>
        <v>2</v>
      </c>
      <c r="C68" s="121"/>
      <c r="D68" s="122"/>
      <c r="E68" s="122"/>
      <c r="F68" s="123"/>
      <c r="G68" s="113">
        <f>G63</f>
        <v>2</v>
      </c>
      <c r="H68" s="121"/>
      <c r="I68" s="122"/>
      <c r="J68" s="122"/>
      <c r="K68" s="123"/>
      <c r="L68" s="113">
        <f>L63</f>
        <v>2</v>
      </c>
      <c r="M68" s="121"/>
      <c r="N68" s="122"/>
      <c r="O68" s="122"/>
      <c r="P68" s="123"/>
      <c r="Q68" s="113"/>
      <c r="R68" s="121"/>
      <c r="S68" s="122"/>
      <c r="T68" s="122"/>
      <c r="U68" s="123"/>
      <c r="V68" s="113"/>
      <c r="W68" s="117"/>
      <c r="Y68" s="117"/>
      <c r="AA68" s="120"/>
    </row>
    <row r="69" spans="1:27" ht="14.25" hidden="1" customHeight="1" x14ac:dyDescent="0.25">
      <c r="A69" s="112"/>
      <c r="B69" s="113">
        <f>B68+1</f>
        <v>3</v>
      </c>
      <c r="C69" s="121"/>
      <c r="D69" s="122"/>
      <c r="E69" s="122"/>
      <c r="F69" s="123"/>
      <c r="G69" s="113">
        <f>G64</f>
        <v>3</v>
      </c>
      <c r="H69" s="121"/>
      <c r="I69" s="122"/>
      <c r="J69" s="122"/>
      <c r="K69" s="123"/>
      <c r="L69" s="113">
        <f>L64</f>
        <v>3</v>
      </c>
      <c r="M69" s="121"/>
      <c r="N69" s="122"/>
      <c r="O69" s="122"/>
      <c r="P69" s="123"/>
      <c r="Q69" s="113"/>
      <c r="R69" s="121"/>
      <c r="S69" s="122"/>
      <c r="T69" s="122"/>
      <c r="U69" s="123"/>
      <c r="V69" s="113"/>
      <c r="W69" s="117"/>
      <c r="Y69" s="117"/>
      <c r="AA69" s="120"/>
    </row>
    <row r="70" spans="1:27" ht="14.25" hidden="1" customHeight="1" thickBot="1" x14ac:dyDescent="0.3">
      <c r="A70" s="112"/>
      <c r="B70" s="113">
        <f>B69+1</f>
        <v>4</v>
      </c>
      <c r="C70" s="126"/>
      <c r="D70" s="127"/>
      <c r="E70" s="127"/>
      <c r="F70" s="128"/>
      <c r="G70" s="113">
        <f>G65</f>
        <v>4</v>
      </c>
      <c r="H70" s="126"/>
      <c r="I70" s="127"/>
      <c r="J70" s="127"/>
      <c r="K70" s="128"/>
      <c r="L70" s="113">
        <f>L65</f>
        <v>4</v>
      </c>
      <c r="M70" s="126"/>
      <c r="N70" s="127"/>
      <c r="O70" s="127"/>
      <c r="P70" s="128"/>
      <c r="Q70" s="113"/>
      <c r="R70" s="126"/>
      <c r="S70" s="127"/>
      <c r="T70" s="127"/>
      <c r="U70" s="128"/>
      <c r="V70" s="113"/>
      <c r="W70" s="117"/>
      <c r="Y70" s="117"/>
      <c r="AA70" s="120"/>
    </row>
    <row r="71" spans="1:27" s="33" customFormat="1" ht="7.5" customHeight="1" thickBot="1" x14ac:dyDescent="0.3">
      <c r="A71" s="368"/>
      <c r="B71" s="369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70"/>
      <c r="N71" s="370"/>
      <c r="O71" s="370"/>
      <c r="P71" s="370"/>
      <c r="Q71" s="370"/>
      <c r="R71" s="370"/>
      <c r="S71" s="370"/>
      <c r="T71" s="370"/>
      <c r="U71" s="370"/>
      <c r="V71" s="370"/>
      <c r="W71" s="370"/>
      <c r="X71" s="370"/>
      <c r="Y71" s="370"/>
      <c r="Z71" s="370"/>
      <c r="AA71" s="371"/>
    </row>
    <row r="72" spans="1:27" ht="14.25" customHeight="1" thickBot="1" x14ac:dyDescent="0.3">
      <c r="A72" s="104"/>
      <c r="B72" s="105"/>
      <c r="C72" s="357" t="s">
        <v>113</v>
      </c>
      <c r="D72" s="357"/>
      <c r="E72" s="106">
        <v>1</v>
      </c>
      <c r="F72" s="107" t="s">
        <v>114</v>
      </c>
      <c r="G72" s="108"/>
      <c r="H72" s="109">
        <f>H51+1</f>
        <v>4</v>
      </c>
      <c r="I72" s="366" t="s">
        <v>115</v>
      </c>
      <c r="J72" s="366"/>
      <c r="K72" s="366"/>
      <c r="L72" s="110"/>
      <c r="M72" s="110" t="s">
        <v>100</v>
      </c>
      <c r="N72" s="142">
        <v>10</v>
      </c>
      <c r="O72" s="366" t="s">
        <v>116</v>
      </c>
      <c r="P72" s="366"/>
      <c r="Q72" s="109"/>
      <c r="R72" s="109" t="s">
        <v>100</v>
      </c>
      <c r="S72" s="355" t="str">
        <f>H72&amp;". / "&amp;E72</f>
        <v>4. / 1</v>
      </c>
      <c r="T72" s="355"/>
      <c r="U72" s="355"/>
      <c r="V72" s="375" t="str">
        <f>IF($I$3="z","zentraler Spielort!"," ")</f>
        <v xml:space="preserve"> </v>
      </c>
      <c r="W72" s="376"/>
      <c r="X72" s="376"/>
      <c r="Y72" s="376"/>
      <c r="Z72" s="376"/>
      <c r="AA72" s="111"/>
    </row>
    <row r="73" spans="1:27" ht="14.25" customHeight="1" x14ac:dyDescent="0.25">
      <c r="A73" s="112" t="s">
        <v>117</v>
      </c>
      <c r="B73" s="113">
        <v>1</v>
      </c>
      <c r="C73" s="114" t="s">
        <v>223</v>
      </c>
      <c r="D73" s="159" t="s">
        <v>184</v>
      </c>
      <c r="E73" s="159" t="s">
        <v>150</v>
      </c>
      <c r="F73" s="162" t="s">
        <v>208</v>
      </c>
      <c r="G73" s="113">
        <f>G67</f>
        <v>1</v>
      </c>
      <c r="H73" s="114" t="s">
        <v>170</v>
      </c>
      <c r="I73" s="115" t="s">
        <v>153</v>
      </c>
      <c r="J73" s="159" t="s">
        <v>193</v>
      </c>
      <c r="K73" s="162" t="s">
        <v>201</v>
      </c>
      <c r="L73" s="113">
        <f>L67</f>
        <v>1</v>
      </c>
      <c r="M73" s="114" t="s">
        <v>185</v>
      </c>
      <c r="N73" s="159" t="s">
        <v>169</v>
      </c>
      <c r="O73" s="115" t="s">
        <v>178</v>
      </c>
      <c r="P73" s="116" t="s">
        <v>160</v>
      </c>
      <c r="Q73" s="113"/>
      <c r="R73" s="114"/>
      <c r="S73" s="115"/>
      <c r="T73" s="115"/>
      <c r="U73" s="116"/>
      <c r="V73" s="113"/>
      <c r="W73" s="118"/>
      <c r="X73" s="374">
        <v>7</v>
      </c>
      <c r="Y73" s="119"/>
      <c r="Z73" s="374">
        <v>10</v>
      </c>
      <c r="AA73" s="120"/>
    </row>
    <row r="74" spans="1:27" ht="14.25" customHeight="1" x14ac:dyDescent="0.3">
      <c r="A74" s="112" t="s">
        <v>117</v>
      </c>
      <c r="B74" s="113">
        <f>B73+1</f>
        <v>2</v>
      </c>
      <c r="C74" s="121" t="s">
        <v>224</v>
      </c>
      <c r="D74" s="160" t="s">
        <v>188</v>
      </c>
      <c r="E74" s="160" t="s">
        <v>146</v>
      </c>
      <c r="F74" s="163" t="s">
        <v>211</v>
      </c>
      <c r="G74" s="113">
        <f>G68</f>
        <v>2</v>
      </c>
      <c r="H74" s="121" t="s">
        <v>173</v>
      </c>
      <c r="I74" s="122" t="s">
        <v>149</v>
      </c>
      <c r="J74" s="160" t="s">
        <v>190</v>
      </c>
      <c r="K74" s="163" t="s">
        <v>198</v>
      </c>
      <c r="L74" s="113">
        <f>L68</f>
        <v>2</v>
      </c>
      <c r="M74" s="121" t="s">
        <v>189</v>
      </c>
      <c r="N74" s="160" t="s">
        <v>172</v>
      </c>
      <c r="O74" s="122" t="s">
        <v>174</v>
      </c>
      <c r="P74" s="123" t="s">
        <v>156</v>
      </c>
      <c r="Q74" s="113"/>
      <c r="R74" s="121"/>
      <c r="S74" s="122"/>
      <c r="T74" s="122"/>
      <c r="U74" s="123"/>
      <c r="V74" s="113"/>
      <c r="W74" s="124">
        <v>2</v>
      </c>
      <c r="X74" s="374"/>
      <c r="Y74" s="124">
        <v>3</v>
      </c>
      <c r="Z74" s="374"/>
      <c r="AA74" s="120"/>
    </row>
    <row r="75" spans="1:27" ht="14.25" customHeight="1" x14ac:dyDescent="0.25">
      <c r="A75" s="112" t="s">
        <v>117</v>
      </c>
      <c r="B75" s="113">
        <f>B74+1</f>
        <v>3</v>
      </c>
      <c r="C75" s="121" t="s">
        <v>221</v>
      </c>
      <c r="D75" s="160" t="s">
        <v>176</v>
      </c>
      <c r="E75" s="160" t="s">
        <v>158</v>
      </c>
      <c r="F75" s="163" t="s">
        <v>202</v>
      </c>
      <c r="G75" s="113">
        <f>G69</f>
        <v>3</v>
      </c>
      <c r="H75" s="121" t="s">
        <v>164</v>
      </c>
      <c r="I75" s="122" t="s">
        <v>161</v>
      </c>
      <c r="J75" s="160" t="s">
        <v>199</v>
      </c>
      <c r="K75" s="163" t="s">
        <v>195</v>
      </c>
      <c r="L75" s="113">
        <f>L69</f>
        <v>3</v>
      </c>
      <c r="M75" s="121" t="s">
        <v>177</v>
      </c>
      <c r="N75" s="160" t="s">
        <v>163</v>
      </c>
      <c r="O75" s="122" t="s">
        <v>186</v>
      </c>
      <c r="P75" s="123" t="s">
        <v>152</v>
      </c>
      <c r="Q75" s="113"/>
      <c r="R75" s="121"/>
      <c r="S75" s="122"/>
      <c r="T75" s="122"/>
      <c r="U75" s="123"/>
      <c r="V75" s="113"/>
      <c r="W75" s="125" t="s">
        <v>137</v>
      </c>
      <c r="X75" s="374"/>
      <c r="Y75" s="125" t="s">
        <v>137</v>
      </c>
      <c r="Z75" s="374"/>
      <c r="AA75" s="120"/>
    </row>
    <row r="76" spans="1:27" ht="14.25" customHeight="1" thickBot="1" x14ac:dyDescent="0.3">
      <c r="A76" s="112" t="s">
        <v>117</v>
      </c>
      <c r="B76" s="113">
        <f>B75+1</f>
        <v>4</v>
      </c>
      <c r="C76" s="126" t="s">
        <v>222</v>
      </c>
      <c r="D76" s="161" t="s">
        <v>180</v>
      </c>
      <c r="E76" s="161" t="s">
        <v>154</v>
      </c>
      <c r="F76" s="164" t="s">
        <v>205</v>
      </c>
      <c r="G76" s="113">
        <f>G70</f>
        <v>4</v>
      </c>
      <c r="H76" s="126" t="s">
        <v>167</v>
      </c>
      <c r="I76" s="127" t="s">
        <v>157</v>
      </c>
      <c r="J76" s="161" t="s">
        <v>196</v>
      </c>
      <c r="K76" s="164" t="s">
        <v>192</v>
      </c>
      <c r="L76" s="113">
        <f>L70</f>
        <v>4</v>
      </c>
      <c r="M76" s="126" t="s">
        <v>181</v>
      </c>
      <c r="N76" s="161" t="s">
        <v>166</v>
      </c>
      <c r="O76" s="127" t="s">
        <v>182</v>
      </c>
      <c r="P76" s="128" t="s">
        <v>148</v>
      </c>
      <c r="Q76" s="113"/>
      <c r="R76" s="126"/>
      <c r="S76" s="127"/>
      <c r="T76" s="127"/>
      <c r="U76" s="128"/>
      <c r="V76" s="113"/>
      <c r="W76" s="125" t="s">
        <v>217</v>
      </c>
      <c r="X76" s="374"/>
      <c r="Y76" s="125" t="s">
        <v>217</v>
      </c>
      <c r="Z76" s="374"/>
      <c r="AA76" s="120"/>
    </row>
    <row r="77" spans="1:27" ht="14.25" customHeight="1" thickBot="1" x14ac:dyDescent="0.3">
      <c r="A77" s="129"/>
      <c r="C77" s="365" t="s">
        <v>113</v>
      </c>
      <c r="D77" s="365"/>
      <c r="E77" s="130">
        <f>E72+1</f>
        <v>2</v>
      </c>
      <c r="F77" s="4" t="s">
        <v>114</v>
      </c>
      <c r="G77" s="113"/>
      <c r="H77" s="131">
        <f>H72</f>
        <v>4</v>
      </c>
      <c r="I77" s="367" t="s">
        <v>115</v>
      </c>
      <c r="J77" s="367"/>
      <c r="K77" s="367"/>
      <c r="L77" s="132"/>
      <c r="M77" s="132" t="s">
        <v>100</v>
      </c>
      <c r="N77" s="141">
        <f>N72+1</f>
        <v>11</v>
      </c>
      <c r="O77" s="367" t="s">
        <v>116</v>
      </c>
      <c r="P77" s="367"/>
      <c r="Q77" s="131"/>
      <c r="R77" s="109" t="s">
        <v>100</v>
      </c>
      <c r="S77" s="355" t="str">
        <f>H77&amp;". / "&amp;E77</f>
        <v>4. / 2</v>
      </c>
      <c r="T77" s="355"/>
      <c r="U77" s="355"/>
      <c r="W77" s="125" t="s">
        <v>218</v>
      </c>
      <c r="Y77" s="125" t="s">
        <v>218</v>
      </c>
      <c r="AA77" s="133"/>
    </row>
    <row r="78" spans="1:27" ht="14.25" customHeight="1" x14ac:dyDescent="0.25">
      <c r="A78" s="112" t="s">
        <v>117</v>
      </c>
      <c r="B78" s="113">
        <v>1</v>
      </c>
      <c r="C78" s="156" t="s">
        <v>176</v>
      </c>
      <c r="D78" s="115" t="s">
        <v>223</v>
      </c>
      <c r="E78" s="159" t="s">
        <v>211</v>
      </c>
      <c r="F78" s="162" t="s">
        <v>154</v>
      </c>
      <c r="G78" s="113">
        <f>G73</f>
        <v>1</v>
      </c>
      <c r="H78" s="114" t="s">
        <v>161</v>
      </c>
      <c r="I78" s="115" t="s">
        <v>170</v>
      </c>
      <c r="J78" s="159" t="s">
        <v>198</v>
      </c>
      <c r="K78" s="162" t="s">
        <v>196</v>
      </c>
      <c r="L78" s="113">
        <f>L73</f>
        <v>1</v>
      </c>
      <c r="M78" s="156" t="s">
        <v>163</v>
      </c>
      <c r="N78" s="115" t="s">
        <v>185</v>
      </c>
      <c r="O78" s="115" t="s">
        <v>156</v>
      </c>
      <c r="P78" s="116" t="s">
        <v>182</v>
      </c>
      <c r="Q78" s="113"/>
      <c r="R78" s="114"/>
      <c r="S78" s="115"/>
      <c r="T78" s="115"/>
      <c r="U78" s="116"/>
      <c r="V78" s="113"/>
      <c r="W78" s="125" t="s">
        <v>219</v>
      </c>
      <c r="X78" s="374">
        <v>8</v>
      </c>
      <c r="Y78" s="125" t="s">
        <v>219</v>
      </c>
      <c r="Z78" s="374">
        <v>11</v>
      </c>
      <c r="AA78" s="120"/>
    </row>
    <row r="79" spans="1:27" ht="14.25" customHeight="1" x14ac:dyDescent="0.25">
      <c r="A79" s="112" t="s">
        <v>117</v>
      </c>
      <c r="B79" s="113">
        <f>B78+1</f>
        <v>2</v>
      </c>
      <c r="C79" s="157" t="s">
        <v>180</v>
      </c>
      <c r="D79" s="122" t="s">
        <v>224</v>
      </c>
      <c r="E79" s="160" t="s">
        <v>208</v>
      </c>
      <c r="F79" s="163" t="s">
        <v>158</v>
      </c>
      <c r="G79" s="113">
        <f>G74</f>
        <v>2</v>
      </c>
      <c r="H79" s="121" t="s">
        <v>157</v>
      </c>
      <c r="I79" s="122" t="s">
        <v>173</v>
      </c>
      <c r="J79" s="160" t="s">
        <v>201</v>
      </c>
      <c r="K79" s="163" t="s">
        <v>199</v>
      </c>
      <c r="L79" s="113">
        <f>L74</f>
        <v>2</v>
      </c>
      <c r="M79" s="157" t="s">
        <v>166</v>
      </c>
      <c r="N79" s="122" t="s">
        <v>189</v>
      </c>
      <c r="O79" s="122" t="s">
        <v>160</v>
      </c>
      <c r="P79" s="123" t="s">
        <v>186</v>
      </c>
      <c r="Q79" s="113"/>
      <c r="R79" s="121"/>
      <c r="S79" s="122"/>
      <c r="T79" s="122"/>
      <c r="U79" s="123"/>
      <c r="V79" s="113"/>
      <c r="W79" s="125" t="s">
        <v>217</v>
      </c>
      <c r="X79" s="374"/>
      <c r="Y79" s="125" t="s">
        <v>217</v>
      </c>
      <c r="Z79" s="374"/>
      <c r="AA79" s="120"/>
    </row>
    <row r="80" spans="1:27" ht="14.25" customHeight="1" x14ac:dyDescent="0.25">
      <c r="A80" s="112" t="s">
        <v>117</v>
      </c>
      <c r="B80" s="113">
        <f>B79+1</f>
        <v>3</v>
      </c>
      <c r="C80" s="157" t="s">
        <v>184</v>
      </c>
      <c r="D80" s="122" t="s">
        <v>221</v>
      </c>
      <c r="E80" s="160" t="s">
        <v>205</v>
      </c>
      <c r="F80" s="163" t="s">
        <v>146</v>
      </c>
      <c r="G80" s="113">
        <f>G75</f>
        <v>3</v>
      </c>
      <c r="H80" s="121" t="s">
        <v>153</v>
      </c>
      <c r="I80" s="122" t="s">
        <v>164</v>
      </c>
      <c r="J80" s="160" t="s">
        <v>192</v>
      </c>
      <c r="K80" s="163" t="s">
        <v>190</v>
      </c>
      <c r="L80" s="113">
        <f>L75</f>
        <v>3</v>
      </c>
      <c r="M80" s="157" t="s">
        <v>169</v>
      </c>
      <c r="N80" s="122" t="s">
        <v>177</v>
      </c>
      <c r="O80" s="122" t="s">
        <v>148</v>
      </c>
      <c r="P80" s="123" t="s">
        <v>174</v>
      </c>
      <c r="Q80" s="113"/>
      <c r="R80" s="121"/>
      <c r="S80" s="122"/>
      <c r="T80" s="122"/>
      <c r="U80" s="123"/>
      <c r="V80" s="113"/>
      <c r="W80" s="125" t="s">
        <v>220</v>
      </c>
      <c r="X80" s="374"/>
      <c r="Y80" s="125" t="s">
        <v>220</v>
      </c>
      <c r="Z80" s="374"/>
      <c r="AA80" s="120"/>
    </row>
    <row r="81" spans="1:27" ht="14.25" customHeight="1" thickBot="1" x14ac:dyDescent="0.3">
      <c r="A81" s="112" t="s">
        <v>117</v>
      </c>
      <c r="B81" s="113">
        <f>B80+1</f>
        <v>4</v>
      </c>
      <c r="C81" s="158" t="s">
        <v>188</v>
      </c>
      <c r="D81" s="127" t="s">
        <v>222</v>
      </c>
      <c r="E81" s="161" t="s">
        <v>202</v>
      </c>
      <c r="F81" s="164" t="s">
        <v>150</v>
      </c>
      <c r="G81" s="113">
        <f>G76</f>
        <v>4</v>
      </c>
      <c r="H81" s="126" t="s">
        <v>149</v>
      </c>
      <c r="I81" s="127" t="s">
        <v>167</v>
      </c>
      <c r="J81" s="161" t="s">
        <v>195</v>
      </c>
      <c r="K81" s="164" t="s">
        <v>193</v>
      </c>
      <c r="L81" s="113">
        <f>L76</f>
        <v>4</v>
      </c>
      <c r="M81" s="158" t="s">
        <v>172</v>
      </c>
      <c r="N81" s="127" t="s">
        <v>181</v>
      </c>
      <c r="O81" s="127" t="s">
        <v>152</v>
      </c>
      <c r="P81" s="128" t="s">
        <v>178</v>
      </c>
      <c r="Q81" s="113"/>
      <c r="R81" s="126"/>
      <c r="S81" s="127"/>
      <c r="T81" s="127"/>
      <c r="U81" s="128"/>
      <c r="V81" s="113"/>
      <c r="W81" s="134"/>
      <c r="X81" s="374"/>
      <c r="Y81" s="120"/>
      <c r="Z81" s="374"/>
      <c r="AA81" s="120"/>
    </row>
    <row r="82" spans="1:27" ht="14.25" customHeight="1" thickBot="1" x14ac:dyDescent="0.3">
      <c r="A82" s="129"/>
      <c r="C82" s="365" t="s">
        <v>113</v>
      </c>
      <c r="D82" s="365"/>
      <c r="E82" s="130">
        <f>E77+1</f>
        <v>3</v>
      </c>
      <c r="F82" s="4" t="s">
        <v>114</v>
      </c>
      <c r="G82" s="113"/>
      <c r="H82" s="131">
        <f>H77</f>
        <v>4</v>
      </c>
      <c r="I82" s="367" t="s">
        <v>115</v>
      </c>
      <c r="J82" s="367"/>
      <c r="K82" s="367"/>
      <c r="L82" s="132"/>
      <c r="M82" s="132" t="s">
        <v>100</v>
      </c>
      <c r="N82" s="141">
        <f>N77+1</f>
        <v>12</v>
      </c>
      <c r="O82" s="367" t="s">
        <v>116</v>
      </c>
      <c r="P82" s="367"/>
      <c r="Q82" s="131"/>
      <c r="R82" s="109" t="s">
        <v>100</v>
      </c>
      <c r="S82" s="355" t="str">
        <f>H82&amp;". / "&amp;E82</f>
        <v>4. / 3</v>
      </c>
      <c r="T82" s="355"/>
      <c r="U82" s="355"/>
      <c r="Y82" s="133"/>
      <c r="AA82" s="133"/>
    </row>
    <row r="83" spans="1:27" ht="14.25" customHeight="1" x14ac:dyDescent="0.25">
      <c r="A83" s="112" t="s">
        <v>117</v>
      </c>
      <c r="B83" s="113">
        <v>1</v>
      </c>
      <c r="C83" s="156" t="s">
        <v>158</v>
      </c>
      <c r="D83" s="159" t="s">
        <v>205</v>
      </c>
      <c r="E83" s="115" t="s">
        <v>223</v>
      </c>
      <c r="F83" s="162" t="s">
        <v>188</v>
      </c>
      <c r="G83" s="113">
        <f>G78</f>
        <v>1</v>
      </c>
      <c r="H83" s="156" t="s">
        <v>199</v>
      </c>
      <c r="I83" s="159" t="s">
        <v>192</v>
      </c>
      <c r="J83" s="115" t="s">
        <v>170</v>
      </c>
      <c r="K83" s="162" t="s">
        <v>149</v>
      </c>
      <c r="L83" s="113">
        <f>L78</f>
        <v>1</v>
      </c>
      <c r="M83" s="156" t="s">
        <v>186</v>
      </c>
      <c r="N83" s="159" t="s">
        <v>148</v>
      </c>
      <c r="O83" s="115" t="s">
        <v>185</v>
      </c>
      <c r="P83" s="162" t="s">
        <v>172</v>
      </c>
      <c r="Q83" s="113"/>
      <c r="R83" s="114"/>
      <c r="S83" s="115"/>
      <c r="T83" s="115"/>
      <c r="U83" s="116"/>
      <c r="V83" s="113"/>
      <c r="W83" s="117"/>
      <c r="Y83" s="120"/>
      <c r="Z83" s="374">
        <v>12</v>
      </c>
      <c r="AA83" s="120"/>
    </row>
    <row r="84" spans="1:27" ht="14.25" customHeight="1" x14ac:dyDescent="0.25">
      <c r="A84" s="112" t="s">
        <v>117</v>
      </c>
      <c r="B84" s="113">
        <f>B83+1</f>
        <v>2</v>
      </c>
      <c r="C84" s="157" t="s">
        <v>154</v>
      </c>
      <c r="D84" s="160" t="s">
        <v>202</v>
      </c>
      <c r="E84" s="122" t="s">
        <v>224</v>
      </c>
      <c r="F84" s="163" t="s">
        <v>184</v>
      </c>
      <c r="G84" s="113">
        <f>G79</f>
        <v>2</v>
      </c>
      <c r="H84" s="157" t="s">
        <v>196</v>
      </c>
      <c r="I84" s="160" t="s">
        <v>195</v>
      </c>
      <c r="J84" s="122" t="s">
        <v>173</v>
      </c>
      <c r="K84" s="163" t="s">
        <v>153</v>
      </c>
      <c r="L84" s="113">
        <f>L79</f>
        <v>2</v>
      </c>
      <c r="M84" s="157" t="s">
        <v>182</v>
      </c>
      <c r="N84" s="160" t="s">
        <v>152</v>
      </c>
      <c r="O84" s="122" t="s">
        <v>189</v>
      </c>
      <c r="P84" s="163" t="s">
        <v>169</v>
      </c>
      <c r="Q84" s="113"/>
      <c r="R84" s="121"/>
      <c r="S84" s="122"/>
      <c r="T84" s="122"/>
      <c r="U84" s="123"/>
      <c r="V84" s="113"/>
      <c r="W84" s="117"/>
      <c r="Y84" s="120"/>
      <c r="Z84" s="374"/>
      <c r="AA84" s="120"/>
    </row>
    <row r="85" spans="1:27" ht="14.25" customHeight="1" x14ac:dyDescent="0.25">
      <c r="A85" s="112" t="s">
        <v>117</v>
      </c>
      <c r="B85" s="113">
        <f>B84+1</f>
        <v>3</v>
      </c>
      <c r="C85" s="157" t="s">
        <v>150</v>
      </c>
      <c r="D85" s="160" t="s">
        <v>211</v>
      </c>
      <c r="E85" s="122" t="s">
        <v>221</v>
      </c>
      <c r="F85" s="163" t="s">
        <v>180</v>
      </c>
      <c r="G85" s="113">
        <f>G80</f>
        <v>3</v>
      </c>
      <c r="H85" s="157" t="s">
        <v>193</v>
      </c>
      <c r="I85" s="160" t="s">
        <v>198</v>
      </c>
      <c r="J85" s="122" t="s">
        <v>164</v>
      </c>
      <c r="K85" s="163" t="s">
        <v>157</v>
      </c>
      <c r="L85" s="113">
        <f>L80</f>
        <v>3</v>
      </c>
      <c r="M85" s="157" t="s">
        <v>178</v>
      </c>
      <c r="N85" s="160" t="s">
        <v>156</v>
      </c>
      <c r="O85" s="122" t="s">
        <v>177</v>
      </c>
      <c r="P85" s="163" t="s">
        <v>166</v>
      </c>
      <c r="Q85" s="113"/>
      <c r="R85" s="121"/>
      <c r="S85" s="122"/>
      <c r="T85" s="122"/>
      <c r="U85" s="123"/>
      <c r="V85" s="113"/>
      <c r="W85" s="117"/>
      <c r="Y85" s="120"/>
      <c r="Z85" s="374"/>
      <c r="AA85" s="120"/>
    </row>
    <row r="86" spans="1:27" ht="14.25" customHeight="1" thickBot="1" x14ac:dyDescent="0.3">
      <c r="A86" s="112" t="s">
        <v>117</v>
      </c>
      <c r="B86" s="113">
        <f>B85+1</f>
        <v>4</v>
      </c>
      <c r="C86" s="158" t="s">
        <v>146</v>
      </c>
      <c r="D86" s="161" t="s">
        <v>208</v>
      </c>
      <c r="E86" s="127" t="s">
        <v>222</v>
      </c>
      <c r="F86" s="164" t="s">
        <v>176</v>
      </c>
      <c r="G86" s="113">
        <f>G81</f>
        <v>4</v>
      </c>
      <c r="H86" s="158" t="s">
        <v>190</v>
      </c>
      <c r="I86" s="161" t="s">
        <v>201</v>
      </c>
      <c r="J86" s="127" t="s">
        <v>167</v>
      </c>
      <c r="K86" s="164" t="s">
        <v>161</v>
      </c>
      <c r="L86" s="113">
        <f>L81</f>
        <v>4</v>
      </c>
      <c r="M86" s="158" t="s">
        <v>174</v>
      </c>
      <c r="N86" s="161" t="s">
        <v>160</v>
      </c>
      <c r="O86" s="127" t="s">
        <v>181</v>
      </c>
      <c r="P86" s="164" t="s">
        <v>163</v>
      </c>
      <c r="Q86" s="113"/>
      <c r="R86" s="126"/>
      <c r="S86" s="127"/>
      <c r="T86" s="127"/>
      <c r="U86" s="128"/>
      <c r="V86" s="113"/>
      <c r="W86" s="117"/>
      <c r="Y86" s="135"/>
      <c r="Z86" s="374"/>
      <c r="AA86" s="120"/>
    </row>
    <row r="87" spans="1:27" ht="14.25" hidden="1" customHeight="1" thickBot="1" x14ac:dyDescent="0.3">
      <c r="A87" s="129"/>
      <c r="C87" s="357"/>
      <c r="D87" s="357"/>
      <c r="E87" s="106"/>
      <c r="G87" s="113"/>
      <c r="H87" s="131"/>
      <c r="I87" s="367"/>
      <c r="J87" s="367"/>
      <c r="K87" s="367"/>
      <c r="L87" s="132"/>
      <c r="M87" s="132"/>
      <c r="N87" s="141"/>
      <c r="O87" s="367"/>
      <c r="P87" s="367"/>
      <c r="Q87" s="131"/>
      <c r="R87" s="109"/>
      <c r="S87" s="355"/>
      <c r="T87" s="355"/>
      <c r="U87" s="355"/>
      <c r="AA87" s="133"/>
    </row>
    <row r="88" spans="1:27" ht="14.25" hidden="1" customHeight="1" x14ac:dyDescent="0.25">
      <c r="A88" s="112"/>
      <c r="B88" s="113"/>
      <c r="C88" s="114"/>
      <c r="D88" s="115"/>
      <c r="E88" s="115"/>
      <c r="F88" s="116"/>
      <c r="G88" s="113"/>
      <c r="H88" s="114"/>
      <c r="I88" s="115"/>
      <c r="J88" s="115"/>
      <c r="K88" s="116"/>
      <c r="L88" s="113"/>
      <c r="M88" s="114"/>
      <c r="N88" s="115"/>
      <c r="O88" s="115"/>
      <c r="P88" s="116"/>
      <c r="Q88" s="113"/>
      <c r="R88" s="114"/>
      <c r="S88" s="115"/>
      <c r="T88" s="115"/>
      <c r="U88" s="116"/>
      <c r="V88" s="113"/>
      <c r="W88" s="117"/>
      <c r="Y88" s="117"/>
      <c r="AA88" s="120"/>
    </row>
    <row r="89" spans="1:27" ht="14.25" hidden="1" customHeight="1" x14ac:dyDescent="0.25">
      <c r="A89" s="112"/>
      <c r="B89" s="113"/>
      <c r="C89" s="121"/>
      <c r="D89" s="122"/>
      <c r="E89" s="122"/>
      <c r="F89" s="123"/>
      <c r="G89" s="113"/>
      <c r="H89" s="121"/>
      <c r="I89" s="122"/>
      <c r="J89" s="122"/>
      <c r="K89" s="123"/>
      <c r="L89" s="113"/>
      <c r="M89" s="121"/>
      <c r="N89" s="122"/>
      <c r="O89" s="122"/>
      <c r="P89" s="123"/>
      <c r="Q89" s="113"/>
      <c r="R89" s="121"/>
      <c r="S89" s="122"/>
      <c r="T89" s="122"/>
      <c r="U89" s="123"/>
      <c r="V89" s="113"/>
      <c r="W89" s="117"/>
      <c r="Y89" s="117"/>
      <c r="AA89" s="120"/>
    </row>
    <row r="90" spans="1:27" ht="14.25" hidden="1" customHeight="1" x14ac:dyDescent="0.25">
      <c r="A90" s="112"/>
      <c r="B90" s="113"/>
      <c r="C90" s="121"/>
      <c r="D90" s="122"/>
      <c r="E90" s="122"/>
      <c r="F90" s="123"/>
      <c r="G90" s="113"/>
      <c r="H90" s="121"/>
      <c r="I90" s="122"/>
      <c r="J90" s="122"/>
      <c r="K90" s="123"/>
      <c r="L90" s="113"/>
      <c r="M90" s="121"/>
      <c r="N90" s="122"/>
      <c r="O90" s="122"/>
      <c r="P90" s="123"/>
      <c r="Q90" s="113"/>
      <c r="R90" s="121"/>
      <c r="S90" s="122"/>
      <c r="T90" s="122"/>
      <c r="U90" s="123"/>
      <c r="V90" s="113"/>
      <c r="W90" s="117"/>
      <c r="Y90" s="117"/>
      <c r="AA90" s="120"/>
    </row>
    <row r="91" spans="1:27" ht="14.25" hidden="1" customHeight="1" thickBot="1" x14ac:dyDescent="0.3">
      <c r="A91" s="112"/>
      <c r="B91" s="113"/>
      <c r="C91" s="126"/>
      <c r="D91" s="127"/>
      <c r="E91" s="127"/>
      <c r="F91" s="128"/>
      <c r="G91" s="113"/>
      <c r="H91" s="126"/>
      <c r="I91" s="127"/>
      <c r="J91" s="127"/>
      <c r="K91" s="128"/>
      <c r="L91" s="113"/>
      <c r="M91" s="126"/>
      <c r="N91" s="127"/>
      <c r="O91" s="127"/>
      <c r="P91" s="128"/>
      <c r="Q91" s="113"/>
      <c r="R91" s="126"/>
      <c r="S91" s="127"/>
      <c r="T91" s="127"/>
      <c r="U91" s="128"/>
      <c r="V91" s="113"/>
      <c r="W91" s="117"/>
      <c r="Y91" s="117"/>
      <c r="AA91" s="120"/>
    </row>
    <row r="92" spans="1:27" s="33" customFormat="1" ht="7.5" customHeight="1" thickBot="1" x14ac:dyDescent="0.3">
      <c r="A92" s="368"/>
      <c r="B92" s="369"/>
      <c r="C92" s="369"/>
      <c r="D92" s="369"/>
      <c r="E92" s="369"/>
      <c r="F92" s="369"/>
      <c r="G92" s="369"/>
      <c r="H92" s="369"/>
      <c r="I92" s="369"/>
      <c r="J92" s="369"/>
      <c r="K92" s="369"/>
      <c r="L92" s="369"/>
      <c r="M92" s="370"/>
      <c r="N92" s="370"/>
      <c r="O92" s="370"/>
      <c r="P92" s="370"/>
      <c r="Q92" s="370"/>
      <c r="R92" s="370"/>
      <c r="S92" s="370"/>
      <c r="T92" s="370"/>
      <c r="U92" s="370"/>
      <c r="V92" s="370"/>
      <c r="W92" s="370"/>
      <c r="X92" s="370"/>
      <c r="Y92" s="370"/>
      <c r="Z92" s="370"/>
      <c r="AA92" s="371"/>
    </row>
    <row r="93" spans="1:27" ht="14.25" customHeight="1" thickBot="1" x14ac:dyDescent="0.3">
      <c r="A93" s="104"/>
      <c r="B93" s="105"/>
      <c r="C93" s="357" t="s">
        <v>113</v>
      </c>
      <c r="D93" s="357"/>
      <c r="E93" s="106">
        <v>1</v>
      </c>
      <c r="F93" s="107" t="s">
        <v>114</v>
      </c>
      <c r="G93" s="108"/>
      <c r="H93" s="109">
        <f>H82+1</f>
        <v>5</v>
      </c>
      <c r="I93" s="366" t="s">
        <v>115</v>
      </c>
      <c r="J93" s="366"/>
      <c r="K93" s="366"/>
      <c r="L93" s="110"/>
      <c r="M93" s="110" t="s">
        <v>100</v>
      </c>
      <c r="N93" s="142">
        <v>13</v>
      </c>
      <c r="O93" s="366" t="s">
        <v>116</v>
      </c>
      <c r="P93" s="366"/>
      <c r="Q93" s="109"/>
      <c r="R93" s="109" t="s">
        <v>100</v>
      </c>
      <c r="S93" s="355" t="str">
        <f>H93&amp;". / "&amp;E93</f>
        <v>5. / 1</v>
      </c>
      <c r="T93" s="355"/>
      <c r="U93" s="355"/>
      <c r="V93" s="375" t="s">
        <v>234</v>
      </c>
      <c r="W93" s="376"/>
      <c r="X93" s="376"/>
      <c r="Y93" s="376"/>
      <c r="Z93" s="376"/>
      <c r="AA93" s="111"/>
    </row>
    <row r="94" spans="1:27" ht="14.25" customHeight="1" x14ac:dyDescent="0.25">
      <c r="A94" s="112" t="s">
        <v>117</v>
      </c>
      <c r="B94" s="113">
        <v>1</v>
      </c>
      <c r="C94" s="114" t="s">
        <v>146</v>
      </c>
      <c r="D94" s="115" t="s">
        <v>211</v>
      </c>
      <c r="E94" s="115" t="s">
        <v>178</v>
      </c>
      <c r="F94" s="116" t="s">
        <v>196</v>
      </c>
      <c r="G94" s="113">
        <f>B94+4</f>
        <v>5</v>
      </c>
      <c r="H94" s="114" t="s">
        <v>152</v>
      </c>
      <c r="I94" s="115" t="s">
        <v>198</v>
      </c>
      <c r="J94" s="115" t="s">
        <v>163</v>
      </c>
      <c r="K94" s="116" t="s">
        <v>188</v>
      </c>
      <c r="L94" s="113">
        <f>G94+4</f>
        <v>9</v>
      </c>
      <c r="M94" s="114" t="s">
        <v>157</v>
      </c>
      <c r="N94" s="115" t="s">
        <v>181</v>
      </c>
      <c r="O94" s="115" t="s">
        <v>224</v>
      </c>
      <c r="P94" s="116" t="s">
        <v>164</v>
      </c>
      <c r="Q94" s="113"/>
      <c r="R94" s="114"/>
      <c r="S94" s="115"/>
      <c r="T94" s="115"/>
      <c r="U94" s="116"/>
      <c r="V94" s="155" t="s">
        <v>270</v>
      </c>
      <c r="W94" s="118"/>
      <c r="X94" s="374">
        <v>9</v>
      </c>
      <c r="Y94" s="118"/>
      <c r="Z94" s="374">
        <v>13</v>
      </c>
      <c r="AA94" s="120"/>
    </row>
    <row r="95" spans="1:27" ht="14.25" customHeight="1" x14ac:dyDescent="0.3">
      <c r="A95" s="112" t="s">
        <v>117</v>
      </c>
      <c r="B95" s="113">
        <f>B94+1</f>
        <v>2</v>
      </c>
      <c r="C95" s="121" t="s">
        <v>150</v>
      </c>
      <c r="D95" s="122" t="s">
        <v>208</v>
      </c>
      <c r="E95" s="122" t="s">
        <v>174</v>
      </c>
      <c r="F95" s="123" t="s">
        <v>199</v>
      </c>
      <c r="G95" s="113">
        <f>B95+4</f>
        <v>6</v>
      </c>
      <c r="H95" s="121" t="s">
        <v>148</v>
      </c>
      <c r="I95" s="122" t="s">
        <v>201</v>
      </c>
      <c r="J95" s="122" t="s">
        <v>166</v>
      </c>
      <c r="K95" s="123" t="s">
        <v>184</v>
      </c>
      <c r="L95" s="113">
        <f>G95+4</f>
        <v>10</v>
      </c>
      <c r="M95" s="121" t="s">
        <v>161</v>
      </c>
      <c r="N95" s="122" t="s">
        <v>177</v>
      </c>
      <c r="O95" s="122" t="s">
        <v>223</v>
      </c>
      <c r="P95" s="123" t="s">
        <v>167</v>
      </c>
      <c r="Q95" s="113"/>
      <c r="R95" s="121"/>
      <c r="S95" s="122"/>
      <c r="T95" s="122"/>
      <c r="U95" s="123"/>
      <c r="V95" s="155" t="s">
        <v>129</v>
      </c>
      <c r="W95" s="124">
        <v>2</v>
      </c>
      <c r="X95" s="374"/>
      <c r="Y95" s="124">
        <v>3</v>
      </c>
      <c r="Z95" s="374"/>
      <c r="AA95" s="120"/>
    </row>
    <row r="96" spans="1:27" ht="14.25" customHeight="1" x14ac:dyDescent="0.25">
      <c r="A96" s="112" t="s">
        <v>117</v>
      </c>
      <c r="B96" s="113">
        <f>B95+1</f>
        <v>3</v>
      </c>
      <c r="C96" s="121" t="s">
        <v>154</v>
      </c>
      <c r="D96" s="122" t="s">
        <v>205</v>
      </c>
      <c r="E96" s="122" t="s">
        <v>186</v>
      </c>
      <c r="F96" s="123" t="s">
        <v>190</v>
      </c>
      <c r="G96" s="113">
        <f>B96+4</f>
        <v>7</v>
      </c>
      <c r="H96" s="121" t="s">
        <v>160</v>
      </c>
      <c r="I96" s="122" t="s">
        <v>192</v>
      </c>
      <c r="J96" s="122" t="s">
        <v>169</v>
      </c>
      <c r="K96" s="123" t="s">
        <v>180</v>
      </c>
      <c r="L96" s="113">
        <f>G96+4</f>
        <v>11</v>
      </c>
      <c r="M96" s="121" t="s">
        <v>149</v>
      </c>
      <c r="N96" s="122" t="s">
        <v>189</v>
      </c>
      <c r="O96" s="122" t="s">
        <v>222</v>
      </c>
      <c r="P96" s="123" t="s">
        <v>170</v>
      </c>
      <c r="Q96" s="113"/>
      <c r="R96" s="121"/>
      <c r="S96" s="122"/>
      <c r="T96" s="122"/>
      <c r="U96" s="123"/>
      <c r="V96" s="155" t="s">
        <v>122</v>
      </c>
      <c r="W96" s="125" t="s">
        <v>137</v>
      </c>
      <c r="X96" s="374"/>
      <c r="Y96" s="125" t="s">
        <v>137</v>
      </c>
      <c r="Z96" s="374"/>
      <c r="AA96" s="120"/>
    </row>
    <row r="97" spans="1:27" ht="14.25" customHeight="1" thickBot="1" x14ac:dyDescent="0.3">
      <c r="A97" s="112" t="s">
        <v>117</v>
      </c>
      <c r="B97" s="113">
        <f>B96+1</f>
        <v>4</v>
      </c>
      <c r="C97" s="126" t="s">
        <v>158</v>
      </c>
      <c r="D97" s="127" t="s">
        <v>202</v>
      </c>
      <c r="E97" s="127" t="s">
        <v>182</v>
      </c>
      <c r="F97" s="128" t="s">
        <v>193</v>
      </c>
      <c r="G97" s="113">
        <f>B97+4</f>
        <v>8</v>
      </c>
      <c r="H97" s="126" t="s">
        <v>156</v>
      </c>
      <c r="I97" s="127" t="s">
        <v>195</v>
      </c>
      <c r="J97" s="127" t="s">
        <v>172</v>
      </c>
      <c r="K97" s="128" t="s">
        <v>176</v>
      </c>
      <c r="L97" s="113">
        <f>G97+4</f>
        <v>12</v>
      </c>
      <c r="M97" s="126" t="s">
        <v>153</v>
      </c>
      <c r="N97" s="127" t="s">
        <v>185</v>
      </c>
      <c r="O97" s="127" t="s">
        <v>221</v>
      </c>
      <c r="P97" s="128" t="s">
        <v>173</v>
      </c>
      <c r="Q97" s="113"/>
      <c r="R97" s="126"/>
      <c r="S97" s="127"/>
      <c r="T97" s="127"/>
      <c r="U97" s="128"/>
      <c r="V97" s="155" t="s">
        <v>271</v>
      </c>
      <c r="W97" s="125" t="s">
        <v>217</v>
      </c>
      <c r="X97" s="374"/>
      <c r="Y97" s="125" t="s">
        <v>217</v>
      </c>
      <c r="Z97" s="374"/>
      <c r="AA97" s="120"/>
    </row>
    <row r="98" spans="1:27" ht="14.25" customHeight="1" thickBot="1" x14ac:dyDescent="0.3">
      <c r="A98" s="129"/>
      <c r="C98" s="365" t="s">
        <v>113</v>
      </c>
      <c r="D98" s="365"/>
      <c r="E98" s="130">
        <f>E93+1</f>
        <v>2</v>
      </c>
      <c r="F98" s="4" t="s">
        <v>114</v>
      </c>
      <c r="G98" s="113"/>
      <c r="H98" s="131">
        <f>H93</f>
        <v>5</v>
      </c>
      <c r="I98" s="367" t="s">
        <v>115</v>
      </c>
      <c r="J98" s="367"/>
      <c r="K98" s="367"/>
      <c r="L98" s="132"/>
      <c r="M98" s="132" t="s">
        <v>100</v>
      </c>
      <c r="N98" s="141">
        <f>N93+1</f>
        <v>14</v>
      </c>
      <c r="O98" s="367" t="s">
        <v>116</v>
      </c>
      <c r="P98" s="367"/>
      <c r="Q98" s="131"/>
      <c r="R98" s="109" t="s">
        <v>100</v>
      </c>
      <c r="S98" s="355" t="str">
        <f>H98&amp;". / "&amp;E98</f>
        <v>5. / 2</v>
      </c>
      <c r="T98" s="355"/>
      <c r="U98" s="355"/>
      <c r="V98" s="155" t="s">
        <v>270</v>
      </c>
      <c r="W98" s="125" t="s">
        <v>218</v>
      </c>
      <c r="Y98" s="125" t="s">
        <v>218</v>
      </c>
      <c r="AA98" s="133"/>
    </row>
    <row r="99" spans="1:27" ht="14.25" customHeight="1" x14ac:dyDescent="0.25">
      <c r="A99" s="112" t="s">
        <v>117</v>
      </c>
      <c r="B99" s="113">
        <v>1</v>
      </c>
      <c r="C99" s="114" t="s">
        <v>205</v>
      </c>
      <c r="D99" s="115" t="s">
        <v>146</v>
      </c>
      <c r="E99" s="115" t="s">
        <v>199</v>
      </c>
      <c r="F99" s="116" t="s">
        <v>182</v>
      </c>
      <c r="G99" s="113">
        <f>B99+4</f>
        <v>5</v>
      </c>
      <c r="H99" s="114" t="s">
        <v>192</v>
      </c>
      <c r="I99" s="115" t="s">
        <v>152</v>
      </c>
      <c r="J99" s="115" t="s">
        <v>184</v>
      </c>
      <c r="K99" s="116" t="s">
        <v>172</v>
      </c>
      <c r="L99" s="113">
        <f>G99+4</f>
        <v>9</v>
      </c>
      <c r="M99" s="114" t="s">
        <v>189</v>
      </c>
      <c r="N99" s="115" t="s">
        <v>157</v>
      </c>
      <c r="O99" s="115" t="s">
        <v>167</v>
      </c>
      <c r="P99" s="116" t="s">
        <v>221</v>
      </c>
      <c r="Q99" s="113"/>
      <c r="R99" s="114"/>
      <c r="S99" s="115"/>
      <c r="T99" s="115"/>
      <c r="U99" s="116"/>
      <c r="V99" s="155" t="s">
        <v>125</v>
      </c>
      <c r="W99" s="125" t="s">
        <v>219</v>
      </c>
      <c r="X99" s="374">
        <v>10</v>
      </c>
      <c r="Y99" s="125" t="s">
        <v>219</v>
      </c>
      <c r="Z99" s="374">
        <v>14</v>
      </c>
      <c r="AA99" s="120"/>
    </row>
    <row r="100" spans="1:27" ht="14.25" customHeight="1" x14ac:dyDescent="0.25">
      <c r="A100" s="112" t="s">
        <v>117</v>
      </c>
      <c r="B100" s="113">
        <f>B99+1</f>
        <v>2</v>
      </c>
      <c r="C100" s="121" t="s">
        <v>202</v>
      </c>
      <c r="D100" s="122" t="s">
        <v>150</v>
      </c>
      <c r="E100" s="122" t="s">
        <v>196</v>
      </c>
      <c r="F100" s="123" t="s">
        <v>186</v>
      </c>
      <c r="G100" s="113">
        <f>B100+4</f>
        <v>6</v>
      </c>
      <c r="H100" s="121" t="s">
        <v>195</v>
      </c>
      <c r="I100" s="122" t="s">
        <v>148</v>
      </c>
      <c r="J100" s="122" t="s">
        <v>188</v>
      </c>
      <c r="K100" s="123" t="s">
        <v>169</v>
      </c>
      <c r="L100" s="113">
        <f>G100+4</f>
        <v>10</v>
      </c>
      <c r="M100" s="121" t="s">
        <v>185</v>
      </c>
      <c r="N100" s="122" t="s">
        <v>161</v>
      </c>
      <c r="O100" s="122" t="s">
        <v>164</v>
      </c>
      <c r="P100" s="123" t="s">
        <v>222</v>
      </c>
      <c r="Q100" s="113"/>
      <c r="R100" s="121"/>
      <c r="S100" s="122"/>
      <c r="T100" s="122"/>
      <c r="U100" s="123"/>
      <c r="V100" s="155" t="s">
        <v>119</v>
      </c>
      <c r="W100" s="125" t="s">
        <v>217</v>
      </c>
      <c r="X100" s="374"/>
      <c r="Y100" s="125" t="s">
        <v>217</v>
      </c>
      <c r="Z100" s="374"/>
      <c r="AA100" s="120"/>
    </row>
    <row r="101" spans="1:27" ht="14.25" customHeight="1" x14ac:dyDescent="0.25">
      <c r="A101" s="112" t="s">
        <v>117</v>
      </c>
      <c r="B101" s="113">
        <f>B100+1</f>
        <v>3</v>
      </c>
      <c r="C101" s="121" t="s">
        <v>211</v>
      </c>
      <c r="D101" s="122" t="s">
        <v>154</v>
      </c>
      <c r="E101" s="122" t="s">
        <v>193</v>
      </c>
      <c r="F101" s="123" t="s">
        <v>174</v>
      </c>
      <c r="G101" s="113">
        <f>B101+4</f>
        <v>7</v>
      </c>
      <c r="H101" s="121" t="s">
        <v>198</v>
      </c>
      <c r="I101" s="122" t="s">
        <v>160</v>
      </c>
      <c r="J101" s="122" t="s">
        <v>176</v>
      </c>
      <c r="K101" s="123" t="s">
        <v>166</v>
      </c>
      <c r="L101" s="113">
        <f>G101+4</f>
        <v>11</v>
      </c>
      <c r="M101" s="121" t="s">
        <v>181</v>
      </c>
      <c r="N101" s="122" t="s">
        <v>149</v>
      </c>
      <c r="O101" s="122" t="s">
        <v>173</v>
      </c>
      <c r="P101" s="123" t="s">
        <v>223</v>
      </c>
      <c r="Q101" s="113"/>
      <c r="R101" s="121"/>
      <c r="S101" s="122"/>
      <c r="T101" s="122"/>
      <c r="U101" s="123"/>
      <c r="V101" s="155" t="s">
        <v>136</v>
      </c>
      <c r="W101" s="125" t="s">
        <v>220</v>
      </c>
      <c r="X101" s="374"/>
      <c r="Y101" s="125" t="s">
        <v>220</v>
      </c>
      <c r="Z101" s="374"/>
      <c r="AA101" s="120"/>
    </row>
    <row r="102" spans="1:27" ht="14.25" customHeight="1" thickBot="1" x14ac:dyDescent="0.3">
      <c r="A102" s="112" t="s">
        <v>117</v>
      </c>
      <c r="B102" s="113">
        <f>B101+1</f>
        <v>4</v>
      </c>
      <c r="C102" s="126" t="s">
        <v>208</v>
      </c>
      <c r="D102" s="127" t="s">
        <v>158</v>
      </c>
      <c r="E102" s="127" t="s">
        <v>190</v>
      </c>
      <c r="F102" s="128" t="s">
        <v>178</v>
      </c>
      <c r="G102" s="113">
        <f>B102+4</f>
        <v>8</v>
      </c>
      <c r="H102" s="126" t="s">
        <v>201</v>
      </c>
      <c r="I102" s="127" t="s">
        <v>156</v>
      </c>
      <c r="J102" s="127" t="s">
        <v>180</v>
      </c>
      <c r="K102" s="128" t="s">
        <v>163</v>
      </c>
      <c r="L102" s="113">
        <f>G102+4</f>
        <v>12</v>
      </c>
      <c r="M102" s="126" t="s">
        <v>177</v>
      </c>
      <c r="N102" s="127" t="s">
        <v>153</v>
      </c>
      <c r="O102" s="127" t="s">
        <v>170</v>
      </c>
      <c r="P102" s="128" t="s">
        <v>224</v>
      </c>
      <c r="Q102" s="113"/>
      <c r="R102" s="126"/>
      <c r="S102" s="127"/>
      <c r="T102" s="127"/>
      <c r="U102" s="128"/>
      <c r="V102" s="155" t="s">
        <v>272</v>
      </c>
      <c r="W102" s="134"/>
      <c r="X102" s="374"/>
      <c r="Y102" s="120"/>
      <c r="Z102" s="374"/>
      <c r="AA102" s="120"/>
    </row>
    <row r="103" spans="1:27" ht="14.25" customHeight="1" thickBot="1" x14ac:dyDescent="0.3">
      <c r="A103" s="129"/>
      <c r="C103" s="365" t="s">
        <v>113</v>
      </c>
      <c r="D103" s="365"/>
      <c r="E103" s="130">
        <f>E98+1</f>
        <v>3</v>
      </c>
      <c r="F103" s="4" t="s">
        <v>114</v>
      </c>
      <c r="G103" s="113"/>
      <c r="H103" s="131">
        <f>H98</f>
        <v>5</v>
      </c>
      <c r="I103" s="367" t="s">
        <v>115</v>
      </c>
      <c r="J103" s="367"/>
      <c r="K103" s="367"/>
      <c r="L103" s="132"/>
      <c r="M103" s="132" t="s">
        <v>100</v>
      </c>
      <c r="N103" s="141">
        <f>N98+1</f>
        <v>15</v>
      </c>
      <c r="O103" s="367" t="s">
        <v>116</v>
      </c>
      <c r="P103" s="367"/>
      <c r="Q103" s="131"/>
      <c r="R103" s="109" t="s">
        <v>100</v>
      </c>
      <c r="S103" s="355" t="str">
        <f>H103&amp;". / "&amp;E103</f>
        <v>5. / 3</v>
      </c>
      <c r="T103" s="355"/>
      <c r="U103" s="355"/>
      <c r="V103" s="155"/>
      <c r="Y103" s="133"/>
      <c r="AA103" s="133"/>
    </row>
    <row r="104" spans="1:27" ht="14.25" customHeight="1" x14ac:dyDescent="0.25">
      <c r="A104" s="112" t="s">
        <v>117</v>
      </c>
      <c r="B104" s="113">
        <v>1</v>
      </c>
      <c r="C104" s="156" t="s">
        <v>186</v>
      </c>
      <c r="D104" s="159" t="s">
        <v>193</v>
      </c>
      <c r="E104" s="115" t="s">
        <v>146</v>
      </c>
      <c r="F104" s="162" t="s">
        <v>208</v>
      </c>
      <c r="G104" s="113">
        <f>B104+4</f>
        <v>5</v>
      </c>
      <c r="H104" s="156" t="s">
        <v>169</v>
      </c>
      <c r="I104" s="159" t="s">
        <v>176</v>
      </c>
      <c r="J104" s="115" t="s">
        <v>152</v>
      </c>
      <c r="K104" s="162" t="s">
        <v>201</v>
      </c>
      <c r="L104" s="113">
        <f>G104+4</f>
        <v>9</v>
      </c>
      <c r="M104" s="156" t="s">
        <v>222</v>
      </c>
      <c r="N104" s="159" t="s">
        <v>173</v>
      </c>
      <c r="O104" s="115" t="s">
        <v>157</v>
      </c>
      <c r="P104" s="162" t="s">
        <v>177</v>
      </c>
      <c r="Q104" s="113"/>
      <c r="R104" s="114"/>
      <c r="S104" s="115"/>
      <c r="T104" s="115"/>
      <c r="U104" s="116"/>
      <c r="V104" s="155"/>
      <c r="W104" s="117"/>
      <c r="Y104" s="120"/>
      <c r="Z104" s="374">
        <v>15</v>
      </c>
      <c r="AA104" s="120"/>
    </row>
    <row r="105" spans="1:27" ht="14.25" customHeight="1" x14ac:dyDescent="0.25">
      <c r="A105" s="112" t="s">
        <v>117</v>
      </c>
      <c r="B105" s="113">
        <f>B104+1</f>
        <v>2</v>
      </c>
      <c r="C105" s="157" t="s">
        <v>182</v>
      </c>
      <c r="D105" s="160" t="s">
        <v>190</v>
      </c>
      <c r="E105" s="122" t="s">
        <v>150</v>
      </c>
      <c r="F105" s="163" t="s">
        <v>211</v>
      </c>
      <c r="G105" s="113">
        <f>B105+4</f>
        <v>6</v>
      </c>
      <c r="H105" s="157" t="s">
        <v>172</v>
      </c>
      <c r="I105" s="160" t="s">
        <v>180</v>
      </c>
      <c r="J105" s="122" t="s">
        <v>148</v>
      </c>
      <c r="K105" s="163" t="s">
        <v>198</v>
      </c>
      <c r="L105" s="113">
        <f>G105+4</f>
        <v>10</v>
      </c>
      <c r="M105" s="157" t="s">
        <v>221</v>
      </c>
      <c r="N105" s="160" t="s">
        <v>170</v>
      </c>
      <c r="O105" s="122" t="s">
        <v>161</v>
      </c>
      <c r="P105" s="163" t="s">
        <v>181</v>
      </c>
      <c r="Q105" s="113"/>
      <c r="R105" s="121"/>
      <c r="S105" s="122"/>
      <c r="T105" s="122"/>
      <c r="U105" s="123"/>
      <c r="V105" s="155"/>
      <c r="W105" s="117"/>
      <c r="Y105" s="120"/>
      <c r="Z105" s="374"/>
      <c r="AA105" s="120"/>
    </row>
    <row r="106" spans="1:27" ht="14.25" customHeight="1" x14ac:dyDescent="0.25">
      <c r="A106" s="112" t="s">
        <v>117</v>
      </c>
      <c r="B106" s="113">
        <f>B105+1</f>
        <v>3</v>
      </c>
      <c r="C106" s="157" t="s">
        <v>178</v>
      </c>
      <c r="D106" s="160" t="s">
        <v>199</v>
      </c>
      <c r="E106" s="122" t="s">
        <v>154</v>
      </c>
      <c r="F106" s="163" t="s">
        <v>202</v>
      </c>
      <c r="G106" s="113">
        <f>B106+4</f>
        <v>7</v>
      </c>
      <c r="H106" s="157" t="s">
        <v>163</v>
      </c>
      <c r="I106" s="160" t="s">
        <v>184</v>
      </c>
      <c r="J106" s="122" t="s">
        <v>160</v>
      </c>
      <c r="K106" s="163" t="s">
        <v>195</v>
      </c>
      <c r="L106" s="113">
        <f>G106+4</f>
        <v>11</v>
      </c>
      <c r="M106" s="157" t="s">
        <v>224</v>
      </c>
      <c r="N106" s="160" t="s">
        <v>167</v>
      </c>
      <c r="O106" s="122" t="s">
        <v>149</v>
      </c>
      <c r="P106" s="163" t="s">
        <v>185</v>
      </c>
      <c r="Q106" s="113"/>
      <c r="R106" s="121"/>
      <c r="S106" s="122"/>
      <c r="T106" s="122"/>
      <c r="U106" s="123"/>
      <c r="V106" s="155"/>
      <c r="W106" s="117"/>
      <c r="Y106" s="120"/>
      <c r="Z106" s="374"/>
      <c r="AA106" s="120"/>
    </row>
    <row r="107" spans="1:27" ht="14.25" customHeight="1" thickBot="1" x14ac:dyDescent="0.3">
      <c r="A107" s="112" t="s">
        <v>117</v>
      </c>
      <c r="B107" s="113">
        <f>B106+1</f>
        <v>4</v>
      </c>
      <c r="C107" s="158" t="s">
        <v>174</v>
      </c>
      <c r="D107" s="161" t="s">
        <v>196</v>
      </c>
      <c r="E107" s="127" t="s">
        <v>158</v>
      </c>
      <c r="F107" s="164" t="s">
        <v>205</v>
      </c>
      <c r="G107" s="113">
        <f>B107+4</f>
        <v>8</v>
      </c>
      <c r="H107" s="158" t="s">
        <v>166</v>
      </c>
      <c r="I107" s="161" t="s">
        <v>188</v>
      </c>
      <c r="J107" s="127" t="s">
        <v>156</v>
      </c>
      <c r="K107" s="164" t="s">
        <v>192</v>
      </c>
      <c r="L107" s="113">
        <f>G107+4</f>
        <v>12</v>
      </c>
      <c r="M107" s="158" t="s">
        <v>223</v>
      </c>
      <c r="N107" s="161" t="s">
        <v>164</v>
      </c>
      <c r="O107" s="127" t="s">
        <v>153</v>
      </c>
      <c r="P107" s="164" t="s">
        <v>189</v>
      </c>
      <c r="Q107" s="113"/>
      <c r="R107" s="126"/>
      <c r="S107" s="127"/>
      <c r="T107" s="127"/>
      <c r="U107" s="128"/>
      <c r="V107" s="155"/>
      <c r="W107" s="117"/>
      <c r="Y107" s="135"/>
      <c r="Z107" s="374"/>
      <c r="AA107" s="120"/>
    </row>
    <row r="108" spans="1:27" ht="14.25" hidden="1" customHeight="1" thickBot="1" x14ac:dyDescent="0.3">
      <c r="A108" s="129"/>
      <c r="C108" s="365"/>
      <c r="D108" s="365"/>
      <c r="E108" s="130"/>
      <c r="G108" s="113"/>
      <c r="H108" s="131"/>
      <c r="I108" s="367"/>
      <c r="J108" s="367"/>
      <c r="K108" s="367"/>
      <c r="L108" s="132"/>
      <c r="M108" s="132"/>
      <c r="N108" s="141"/>
      <c r="O108" s="367"/>
      <c r="P108" s="367"/>
      <c r="Q108" s="131"/>
      <c r="R108" s="109"/>
      <c r="S108" s="355"/>
      <c r="T108" s="355"/>
      <c r="U108" s="355"/>
      <c r="AA108" s="133"/>
    </row>
    <row r="109" spans="1:27" ht="14.25" hidden="1" customHeight="1" x14ac:dyDescent="0.25">
      <c r="A109" s="112"/>
      <c r="B109" s="113"/>
      <c r="C109" s="114"/>
      <c r="D109" s="115"/>
      <c r="E109" s="115"/>
      <c r="F109" s="116"/>
      <c r="G109" s="113"/>
      <c r="H109" s="114"/>
      <c r="I109" s="115"/>
      <c r="J109" s="115"/>
      <c r="K109" s="116"/>
      <c r="L109" s="113"/>
      <c r="M109" s="114"/>
      <c r="N109" s="115"/>
      <c r="O109" s="115"/>
      <c r="P109" s="116"/>
      <c r="Q109" s="113"/>
      <c r="R109" s="114"/>
      <c r="S109" s="115"/>
      <c r="T109" s="115"/>
      <c r="U109" s="116"/>
      <c r="V109" s="113"/>
      <c r="W109" s="117"/>
      <c r="Y109" s="117"/>
      <c r="AA109" s="120"/>
    </row>
    <row r="110" spans="1:27" ht="14.25" hidden="1" customHeight="1" x14ac:dyDescent="0.25">
      <c r="A110" s="112"/>
      <c r="B110" s="113"/>
      <c r="C110" s="121"/>
      <c r="D110" s="122"/>
      <c r="E110" s="122"/>
      <c r="F110" s="123"/>
      <c r="G110" s="113"/>
      <c r="H110" s="121"/>
      <c r="I110" s="122"/>
      <c r="J110" s="122"/>
      <c r="K110" s="123"/>
      <c r="L110" s="113"/>
      <c r="M110" s="121"/>
      <c r="N110" s="122"/>
      <c r="O110" s="122"/>
      <c r="P110" s="123"/>
      <c r="Q110" s="113"/>
      <c r="R110" s="121"/>
      <c r="S110" s="122"/>
      <c r="T110" s="122"/>
      <c r="U110" s="123"/>
      <c r="V110" s="113"/>
      <c r="W110" s="117"/>
      <c r="Y110" s="117"/>
      <c r="AA110" s="120"/>
    </row>
    <row r="111" spans="1:27" ht="14.25" hidden="1" customHeight="1" x14ac:dyDescent="0.25">
      <c r="A111" s="112"/>
      <c r="B111" s="113"/>
      <c r="C111" s="121"/>
      <c r="D111" s="122"/>
      <c r="E111" s="122"/>
      <c r="F111" s="123"/>
      <c r="G111" s="113"/>
      <c r="H111" s="121"/>
      <c r="I111" s="122"/>
      <c r="J111" s="122"/>
      <c r="K111" s="123"/>
      <c r="L111" s="113"/>
      <c r="M111" s="121"/>
      <c r="N111" s="122"/>
      <c r="O111" s="122"/>
      <c r="P111" s="123"/>
      <c r="Q111" s="113"/>
      <c r="R111" s="121"/>
      <c r="S111" s="122"/>
      <c r="T111" s="122"/>
      <c r="U111" s="123"/>
      <c r="V111" s="113"/>
      <c r="W111" s="117"/>
      <c r="Y111" s="117"/>
      <c r="AA111" s="120"/>
    </row>
    <row r="112" spans="1:27" ht="14.25" hidden="1" customHeight="1" thickBot="1" x14ac:dyDescent="0.3">
      <c r="A112" s="112"/>
      <c r="B112" s="113"/>
      <c r="C112" s="126"/>
      <c r="D112" s="127"/>
      <c r="E112" s="127"/>
      <c r="F112" s="128"/>
      <c r="G112" s="113"/>
      <c r="H112" s="126"/>
      <c r="I112" s="127"/>
      <c r="J112" s="127"/>
      <c r="K112" s="128"/>
      <c r="L112" s="113"/>
      <c r="M112" s="126"/>
      <c r="N112" s="127"/>
      <c r="O112" s="127"/>
      <c r="P112" s="128"/>
      <c r="Q112" s="113"/>
      <c r="R112" s="126"/>
      <c r="S112" s="127"/>
      <c r="T112" s="127"/>
      <c r="U112" s="128"/>
      <c r="V112" s="113"/>
      <c r="W112" s="117"/>
      <c r="Y112" s="117"/>
      <c r="AA112" s="120"/>
    </row>
    <row r="113" spans="1:27" s="33" customFormat="1" ht="7.5" customHeight="1" thickBot="1" x14ac:dyDescent="0.3">
      <c r="A113" s="368"/>
      <c r="B113" s="369"/>
      <c r="C113" s="369"/>
      <c r="D113" s="369"/>
      <c r="E113" s="369"/>
      <c r="F113" s="369"/>
      <c r="G113" s="369"/>
      <c r="H113" s="369"/>
      <c r="I113" s="369"/>
      <c r="J113" s="369"/>
      <c r="K113" s="369"/>
      <c r="L113" s="369"/>
      <c r="M113" s="370"/>
      <c r="N113" s="370"/>
      <c r="O113" s="370"/>
      <c r="P113" s="370"/>
      <c r="Q113" s="370"/>
      <c r="R113" s="370"/>
      <c r="S113" s="370"/>
      <c r="T113" s="370"/>
      <c r="U113" s="370"/>
      <c r="V113" s="370"/>
      <c r="W113" s="370"/>
      <c r="X113" s="370"/>
      <c r="Y113" s="370"/>
      <c r="Z113" s="370"/>
      <c r="AA113" s="371"/>
    </row>
  </sheetData>
  <mergeCells count="126">
    <mergeCell ref="A1:M1"/>
    <mergeCell ref="N1:AA1"/>
    <mergeCell ref="A2:AA2"/>
    <mergeCell ref="A3:H3"/>
    <mergeCell ref="I3:J3"/>
    <mergeCell ref="K3:AA3"/>
    <mergeCell ref="X10:X13"/>
    <mergeCell ref="Z10:Z13"/>
    <mergeCell ref="C14:D14"/>
    <mergeCell ref="I14:K14"/>
    <mergeCell ref="O14:P14"/>
    <mergeCell ref="S14:U14"/>
    <mergeCell ref="A4:AA4"/>
    <mergeCell ref="A5:AA5"/>
    <mergeCell ref="A6:AA6"/>
    <mergeCell ref="A7:AA7"/>
    <mergeCell ref="A8:AA8"/>
    <mergeCell ref="C9:D9"/>
    <mergeCell ref="I9:K9"/>
    <mergeCell ref="O9:P9"/>
    <mergeCell ref="S9:U9"/>
    <mergeCell ref="V9:Z9"/>
    <mergeCell ref="Z20:Z23"/>
    <mergeCell ref="C24:D24"/>
    <mergeCell ref="I24:K24"/>
    <mergeCell ref="O24:P24"/>
    <mergeCell ref="S24:U24"/>
    <mergeCell ref="A29:AA29"/>
    <mergeCell ref="X15:X18"/>
    <mergeCell ref="Z15:Z18"/>
    <mergeCell ref="C19:D19"/>
    <mergeCell ref="I19:K19"/>
    <mergeCell ref="O19:P19"/>
    <mergeCell ref="S19:U19"/>
    <mergeCell ref="C35:D35"/>
    <mergeCell ref="I35:K35"/>
    <mergeCell ref="O35:P35"/>
    <mergeCell ref="S35:U35"/>
    <mergeCell ref="X36:X39"/>
    <mergeCell ref="Z36:Z39"/>
    <mergeCell ref="C30:D30"/>
    <mergeCell ref="I30:K30"/>
    <mergeCell ref="O30:P30"/>
    <mergeCell ref="S30:U30"/>
    <mergeCell ref="V30:Z30"/>
    <mergeCell ref="X31:X34"/>
    <mergeCell ref="Z31:Z34"/>
    <mergeCell ref="C40:D40"/>
    <mergeCell ref="I40:K40"/>
    <mergeCell ref="O40:P40"/>
    <mergeCell ref="S40:U40"/>
    <mergeCell ref="Z41:Z44"/>
    <mergeCell ref="C45:D45"/>
    <mergeCell ref="I45:K45"/>
    <mergeCell ref="O45:P45"/>
    <mergeCell ref="S45:U45"/>
    <mergeCell ref="X52:X55"/>
    <mergeCell ref="Z52:Z55"/>
    <mergeCell ref="C56:D56"/>
    <mergeCell ref="I56:K56"/>
    <mergeCell ref="O56:P56"/>
    <mergeCell ref="S56:U56"/>
    <mergeCell ref="A50:AA50"/>
    <mergeCell ref="C51:D51"/>
    <mergeCell ref="I51:K51"/>
    <mergeCell ref="O51:P51"/>
    <mergeCell ref="S51:U51"/>
    <mergeCell ref="V51:Z51"/>
    <mergeCell ref="Z62:Z65"/>
    <mergeCell ref="C66:D66"/>
    <mergeCell ref="I66:K66"/>
    <mergeCell ref="O66:P66"/>
    <mergeCell ref="S66:U66"/>
    <mergeCell ref="A71:AA71"/>
    <mergeCell ref="X57:X60"/>
    <mergeCell ref="Z57:Z60"/>
    <mergeCell ref="C61:D61"/>
    <mergeCell ref="I61:K61"/>
    <mergeCell ref="O61:P61"/>
    <mergeCell ref="S61:U61"/>
    <mergeCell ref="C77:D77"/>
    <mergeCell ref="I77:K77"/>
    <mergeCell ref="O77:P77"/>
    <mergeCell ref="S77:U77"/>
    <mergeCell ref="X78:X81"/>
    <mergeCell ref="Z78:Z81"/>
    <mergeCell ref="C72:D72"/>
    <mergeCell ref="I72:K72"/>
    <mergeCell ref="O72:P72"/>
    <mergeCell ref="S72:U72"/>
    <mergeCell ref="V72:Z72"/>
    <mergeCell ref="X73:X76"/>
    <mergeCell ref="Z73:Z76"/>
    <mergeCell ref="C82:D82"/>
    <mergeCell ref="I82:K82"/>
    <mergeCell ref="O82:P82"/>
    <mergeCell ref="S82:U82"/>
    <mergeCell ref="Z83:Z86"/>
    <mergeCell ref="C87:D87"/>
    <mergeCell ref="I87:K87"/>
    <mergeCell ref="O87:P87"/>
    <mergeCell ref="S87:U87"/>
    <mergeCell ref="X94:X97"/>
    <mergeCell ref="Z94:Z97"/>
    <mergeCell ref="C98:D98"/>
    <mergeCell ref="I98:K98"/>
    <mergeCell ref="O98:P98"/>
    <mergeCell ref="S98:U98"/>
    <mergeCell ref="A92:AA92"/>
    <mergeCell ref="C93:D93"/>
    <mergeCell ref="I93:K93"/>
    <mergeCell ref="O93:P93"/>
    <mergeCell ref="S93:U93"/>
    <mergeCell ref="V93:Z93"/>
    <mergeCell ref="Z104:Z107"/>
    <mergeCell ref="C108:D108"/>
    <mergeCell ref="I108:K108"/>
    <mergeCell ref="O108:P108"/>
    <mergeCell ref="S108:U108"/>
    <mergeCell ref="A113:AA113"/>
    <mergeCell ref="X99:X102"/>
    <mergeCell ref="Z99:Z102"/>
    <mergeCell ref="C103:D103"/>
    <mergeCell ref="I103:K103"/>
    <mergeCell ref="O103:P103"/>
    <mergeCell ref="S103:U103"/>
  </mergeCells>
  <pageMargins left="0.6692913385826772" right="0" top="0.19685039370078741" bottom="0" header="0" footer="0"/>
  <pageSetup paperSize="9" fitToHeight="0" orientation="portrait" horizontalDpi="4294967294" verticalDpi="300" r:id="rId1"/>
  <headerFooter alignWithMargins="0"/>
  <rowBreaks count="1" manualBreakCount="1">
    <brk id="71" max="16383" man="1"/>
  </rowBreaks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AA113"/>
  <sheetViews>
    <sheetView workbookViewId="0">
      <selection activeCell="A4" sqref="A4:AA4"/>
    </sheetView>
  </sheetViews>
  <sheetFormatPr baseColWidth="10" defaultColWidth="11.44140625" defaultRowHeight="17.399999999999999" x14ac:dyDescent="0.25"/>
  <cols>
    <col min="1" max="1" width="6.44140625" style="4" customWidth="1"/>
    <col min="2" max="2" width="2.6640625" style="117" customWidth="1"/>
    <col min="3" max="6" width="3.6640625" style="4" customWidth="1"/>
    <col min="7" max="7" width="2.6640625" style="117" customWidth="1"/>
    <col min="8" max="11" width="3.6640625" style="4" customWidth="1"/>
    <col min="12" max="12" width="2.6640625" style="117" customWidth="1"/>
    <col min="13" max="16" width="3.6640625" style="4" customWidth="1"/>
    <col min="17" max="17" width="2.6640625" style="117" customWidth="1"/>
    <col min="18" max="21" width="3.6640625" style="4" customWidth="1"/>
    <col min="22" max="22" width="2.6640625" style="117" customWidth="1"/>
    <col min="23" max="23" width="3.6640625" style="4" customWidth="1"/>
    <col min="24" max="24" width="3.6640625" style="140" customWidth="1"/>
    <col min="25" max="25" width="3.6640625" style="4" customWidth="1"/>
    <col min="26" max="26" width="3.6640625" style="140" hidden="1" customWidth="1"/>
    <col min="27" max="27" width="1.6640625" style="4" customWidth="1"/>
    <col min="28" max="16384" width="11.44140625" style="4"/>
  </cols>
  <sheetData>
    <row r="1" spans="1:27" s="33" customFormat="1" ht="23.25" customHeight="1" x14ac:dyDescent="0.4">
      <c r="A1" s="358" t="s">
        <v>111</v>
      </c>
      <c r="B1" s="358"/>
      <c r="C1" s="358"/>
      <c r="D1" s="358"/>
      <c r="E1" s="358"/>
      <c r="F1" s="358"/>
      <c r="G1" s="358"/>
      <c r="H1" s="354"/>
      <c r="I1" s="354"/>
      <c r="J1" s="354"/>
      <c r="K1" s="354"/>
      <c r="L1" s="354"/>
      <c r="M1" s="354"/>
      <c r="N1" s="351" t="s">
        <v>112</v>
      </c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</row>
    <row r="2" spans="1:27" s="33" customFormat="1" ht="7.5" customHeight="1" x14ac:dyDescent="0.25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</row>
    <row r="3" spans="1:27" s="33" customFormat="1" ht="12.75" customHeight="1" x14ac:dyDescent="0.25">
      <c r="A3" s="353" t="str">
        <f>IF(I3="z","zentrale Spielorte","3-4x dezentrale Spielorte")</f>
        <v>3-4x dezentrale Spielorte</v>
      </c>
      <c r="B3" s="352"/>
      <c r="C3" s="352"/>
      <c r="D3" s="352"/>
      <c r="E3" s="352"/>
      <c r="F3" s="352"/>
      <c r="G3" s="352"/>
      <c r="H3" s="352"/>
      <c r="I3" s="362"/>
      <c r="J3" s="362"/>
      <c r="K3" s="353" t="s">
        <v>284</v>
      </c>
      <c r="L3" s="353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</row>
    <row r="4" spans="1:27" s="33" customFormat="1" ht="7.5" customHeight="1" x14ac:dyDescent="0.25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</row>
    <row r="5" spans="1:27" s="33" customFormat="1" ht="19.5" customHeight="1" x14ac:dyDescent="0.25">
      <c r="A5" s="359" t="s">
        <v>273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1"/>
    </row>
    <row r="6" spans="1:27" s="33" customFormat="1" ht="7.5" hidden="1" customHeight="1" x14ac:dyDescent="0.25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</row>
    <row r="7" spans="1:27" s="33" customFormat="1" ht="15" hidden="1" customHeight="1" x14ac:dyDescent="0.25">
      <c r="A7" s="363"/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</row>
    <row r="8" spans="1:27" s="33" customFormat="1" ht="7.5" customHeight="1" thickBot="1" x14ac:dyDescent="0.3">
      <c r="A8" s="353"/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</row>
    <row r="9" spans="1:27" ht="14.25" customHeight="1" thickBot="1" x14ac:dyDescent="0.3">
      <c r="A9" s="104"/>
      <c r="B9" s="105"/>
      <c r="C9" s="357" t="s">
        <v>113</v>
      </c>
      <c r="D9" s="357"/>
      <c r="E9" s="106">
        <v>1</v>
      </c>
      <c r="F9" s="107" t="s">
        <v>114</v>
      </c>
      <c r="G9" s="108"/>
      <c r="H9" s="109">
        <v>1</v>
      </c>
      <c r="I9" s="366" t="s">
        <v>115</v>
      </c>
      <c r="J9" s="366"/>
      <c r="K9" s="366"/>
      <c r="L9" s="110"/>
      <c r="M9" s="110" t="s">
        <v>100</v>
      </c>
      <c r="N9" s="142">
        <f>E9</f>
        <v>1</v>
      </c>
      <c r="O9" s="366" t="s">
        <v>116</v>
      </c>
      <c r="P9" s="366"/>
      <c r="Q9" s="109"/>
      <c r="R9" s="109" t="s">
        <v>100</v>
      </c>
      <c r="S9" s="355" t="str">
        <f>H9&amp;". / "&amp;E9</f>
        <v>1. / 1</v>
      </c>
      <c r="T9" s="355"/>
      <c r="U9" s="355"/>
      <c r="V9" s="375" t="str">
        <f>IF($I$3="z","zentraler Spielort!"," ")</f>
        <v xml:space="preserve"> </v>
      </c>
      <c r="W9" s="376"/>
      <c r="X9" s="376"/>
      <c r="Y9" s="376"/>
      <c r="Z9" s="376"/>
      <c r="AA9" s="111"/>
    </row>
    <row r="10" spans="1:27" ht="14.25" customHeight="1" x14ac:dyDescent="0.25">
      <c r="A10" s="112" t="s">
        <v>117</v>
      </c>
      <c r="B10" s="113">
        <v>1</v>
      </c>
      <c r="C10" s="114" t="s">
        <v>146</v>
      </c>
      <c r="D10" s="115" t="s">
        <v>222</v>
      </c>
      <c r="E10" s="159" t="s">
        <v>163</v>
      </c>
      <c r="F10" s="162" t="s">
        <v>164</v>
      </c>
      <c r="G10" s="113">
        <f>IF(I3="z",B10+4,B10)</f>
        <v>1</v>
      </c>
      <c r="H10" s="114" t="s">
        <v>174</v>
      </c>
      <c r="I10" s="159" t="s">
        <v>181</v>
      </c>
      <c r="J10" s="159" t="s">
        <v>176</v>
      </c>
      <c r="K10" s="116" t="s">
        <v>201</v>
      </c>
      <c r="L10" s="113">
        <f>IF(I3="z",G10+4,G10)</f>
        <v>1</v>
      </c>
      <c r="M10" s="114" t="s">
        <v>190</v>
      </c>
      <c r="N10" s="159" t="s">
        <v>153</v>
      </c>
      <c r="O10" s="159" t="s">
        <v>205</v>
      </c>
      <c r="P10" s="162" t="s">
        <v>160</v>
      </c>
      <c r="Q10" s="113"/>
      <c r="R10" s="114"/>
      <c r="S10" s="115"/>
      <c r="T10" s="115"/>
      <c r="U10" s="116"/>
      <c r="V10" s="113"/>
      <c r="W10" s="118"/>
      <c r="X10" s="374">
        <v>1</v>
      </c>
      <c r="Y10" s="119"/>
      <c r="Z10" s="374"/>
      <c r="AA10" s="120"/>
    </row>
    <row r="11" spans="1:27" ht="14.25" customHeight="1" x14ac:dyDescent="0.3">
      <c r="A11" s="112" t="s">
        <v>117</v>
      </c>
      <c r="B11" s="113">
        <f>B10+1</f>
        <v>2</v>
      </c>
      <c r="C11" s="121" t="s">
        <v>150</v>
      </c>
      <c r="D11" s="122" t="s">
        <v>221</v>
      </c>
      <c r="E11" s="160" t="s">
        <v>166</v>
      </c>
      <c r="F11" s="163" t="s">
        <v>167</v>
      </c>
      <c r="G11" s="113">
        <f>G10+1</f>
        <v>2</v>
      </c>
      <c r="H11" s="121" t="s">
        <v>178</v>
      </c>
      <c r="I11" s="160" t="s">
        <v>177</v>
      </c>
      <c r="J11" s="160" t="s">
        <v>180</v>
      </c>
      <c r="K11" s="123" t="s">
        <v>198</v>
      </c>
      <c r="L11" s="113">
        <f>L10+1</f>
        <v>2</v>
      </c>
      <c r="M11" s="121" t="s">
        <v>193</v>
      </c>
      <c r="N11" s="160" t="s">
        <v>149</v>
      </c>
      <c r="O11" s="160" t="s">
        <v>202</v>
      </c>
      <c r="P11" s="163" t="s">
        <v>156</v>
      </c>
      <c r="Q11" s="113"/>
      <c r="R11" s="121"/>
      <c r="S11" s="122"/>
      <c r="T11" s="122"/>
      <c r="U11" s="123"/>
      <c r="V11" s="113"/>
      <c r="W11" s="124">
        <v>2</v>
      </c>
      <c r="X11" s="374"/>
      <c r="Y11" s="124"/>
      <c r="Z11" s="374"/>
      <c r="AA11" s="120"/>
    </row>
    <row r="12" spans="1:27" ht="14.25" customHeight="1" x14ac:dyDescent="0.25">
      <c r="A12" s="112" t="s">
        <v>117</v>
      </c>
      <c r="B12" s="113">
        <f>B11+1</f>
        <v>3</v>
      </c>
      <c r="C12" s="121" t="s">
        <v>154</v>
      </c>
      <c r="D12" s="122" t="s">
        <v>224</v>
      </c>
      <c r="E12" s="160" t="s">
        <v>169</v>
      </c>
      <c r="F12" s="163" t="s">
        <v>170</v>
      </c>
      <c r="G12" s="113">
        <f>G11+1</f>
        <v>3</v>
      </c>
      <c r="H12" s="121" t="s">
        <v>182</v>
      </c>
      <c r="I12" s="160" t="s">
        <v>189</v>
      </c>
      <c r="J12" s="160" t="s">
        <v>184</v>
      </c>
      <c r="K12" s="123" t="s">
        <v>195</v>
      </c>
      <c r="L12" s="113">
        <f>L11+1</f>
        <v>3</v>
      </c>
      <c r="M12" s="121" t="s">
        <v>196</v>
      </c>
      <c r="N12" s="160" t="s">
        <v>161</v>
      </c>
      <c r="O12" s="160" t="s">
        <v>211</v>
      </c>
      <c r="P12" s="163" t="s">
        <v>152</v>
      </c>
      <c r="Q12" s="113"/>
      <c r="R12" s="121"/>
      <c r="S12" s="122"/>
      <c r="T12" s="122"/>
      <c r="U12" s="123"/>
      <c r="V12" s="113"/>
      <c r="W12" s="125" t="s">
        <v>137</v>
      </c>
      <c r="X12" s="374"/>
      <c r="Y12" s="125"/>
      <c r="Z12" s="374"/>
      <c r="AA12" s="120"/>
    </row>
    <row r="13" spans="1:27" ht="14.25" customHeight="1" thickBot="1" x14ac:dyDescent="0.3">
      <c r="A13" s="112" t="s">
        <v>117</v>
      </c>
      <c r="B13" s="113">
        <f>B12+1</f>
        <v>4</v>
      </c>
      <c r="C13" s="126" t="s">
        <v>158</v>
      </c>
      <c r="D13" s="127" t="s">
        <v>223</v>
      </c>
      <c r="E13" s="161" t="s">
        <v>172</v>
      </c>
      <c r="F13" s="164" t="s">
        <v>173</v>
      </c>
      <c r="G13" s="113">
        <f>G12+1</f>
        <v>4</v>
      </c>
      <c r="H13" s="126" t="s">
        <v>186</v>
      </c>
      <c r="I13" s="161" t="s">
        <v>185</v>
      </c>
      <c r="J13" s="161" t="s">
        <v>188</v>
      </c>
      <c r="K13" s="128" t="s">
        <v>192</v>
      </c>
      <c r="L13" s="113">
        <f>L12+1</f>
        <v>4</v>
      </c>
      <c r="M13" s="126" t="s">
        <v>199</v>
      </c>
      <c r="N13" s="161" t="s">
        <v>223</v>
      </c>
      <c r="O13" s="161" t="s">
        <v>208</v>
      </c>
      <c r="P13" s="164" t="s">
        <v>148</v>
      </c>
      <c r="Q13" s="113"/>
      <c r="R13" s="126"/>
      <c r="S13" s="127"/>
      <c r="T13" s="127"/>
      <c r="U13" s="128"/>
      <c r="V13" s="113"/>
      <c r="W13" s="125" t="s">
        <v>217</v>
      </c>
      <c r="X13" s="374"/>
      <c r="Y13" s="125"/>
      <c r="Z13" s="374"/>
      <c r="AA13" s="120"/>
    </row>
    <row r="14" spans="1:27" ht="14.25" customHeight="1" thickBot="1" x14ac:dyDescent="0.3">
      <c r="A14" s="129"/>
      <c r="C14" s="365" t="s">
        <v>113</v>
      </c>
      <c r="D14" s="365"/>
      <c r="E14" s="130">
        <f>E9+1</f>
        <v>2</v>
      </c>
      <c r="F14" s="4" t="s">
        <v>114</v>
      </c>
      <c r="G14" s="113"/>
      <c r="H14" s="131">
        <f>H9</f>
        <v>1</v>
      </c>
      <c r="I14" s="367" t="s">
        <v>115</v>
      </c>
      <c r="J14" s="367"/>
      <c r="K14" s="367"/>
      <c r="L14" s="132"/>
      <c r="M14" s="132" t="s">
        <v>100</v>
      </c>
      <c r="N14" s="141">
        <f>N9+1</f>
        <v>2</v>
      </c>
      <c r="O14" s="366" t="s">
        <v>116</v>
      </c>
      <c r="P14" s="366"/>
      <c r="Q14" s="131"/>
      <c r="R14" s="109" t="s">
        <v>100</v>
      </c>
      <c r="S14" s="355" t="str">
        <f>H14&amp;". / "&amp;E14</f>
        <v>1. / 2</v>
      </c>
      <c r="T14" s="355"/>
      <c r="U14" s="355"/>
      <c r="W14" s="125" t="s">
        <v>218</v>
      </c>
      <c r="Y14" s="125"/>
      <c r="AA14" s="133"/>
    </row>
    <row r="15" spans="1:27" ht="14.25" customHeight="1" x14ac:dyDescent="0.25">
      <c r="A15" s="112" t="s">
        <v>117</v>
      </c>
      <c r="B15" s="113">
        <f>B10</f>
        <v>1</v>
      </c>
      <c r="C15" s="114" t="s">
        <v>224</v>
      </c>
      <c r="D15" s="115" t="s">
        <v>146</v>
      </c>
      <c r="E15" s="159" t="s">
        <v>167</v>
      </c>
      <c r="F15" s="162" t="s">
        <v>172</v>
      </c>
      <c r="G15" s="113">
        <f>G10</f>
        <v>1</v>
      </c>
      <c r="H15" s="156" t="s">
        <v>189</v>
      </c>
      <c r="I15" s="115" t="s">
        <v>174</v>
      </c>
      <c r="J15" s="115" t="s">
        <v>198</v>
      </c>
      <c r="K15" s="162" t="s">
        <v>188</v>
      </c>
      <c r="L15" s="113">
        <f>L10</f>
        <v>1</v>
      </c>
      <c r="M15" s="156" t="s">
        <v>161</v>
      </c>
      <c r="N15" s="115" t="s">
        <v>190</v>
      </c>
      <c r="O15" s="159" t="s">
        <v>156</v>
      </c>
      <c r="P15" s="162" t="s">
        <v>208</v>
      </c>
      <c r="Q15" s="113"/>
      <c r="R15" s="114"/>
      <c r="S15" s="115"/>
      <c r="T15" s="115"/>
      <c r="U15" s="116"/>
      <c r="V15" s="113"/>
      <c r="W15" s="125" t="s">
        <v>219</v>
      </c>
      <c r="X15" s="374">
        <v>2</v>
      </c>
      <c r="Y15" s="125"/>
      <c r="Z15" s="374"/>
      <c r="AA15" s="120"/>
    </row>
    <row r="16" spans="1:27" ht="14.25" customHeight="1" x14ac:dyDescent="0.25">
      <c r="A16" s="112" t="s">
        <v>117</v>
      </c>
      <c r="B16" s="113">
        <f>B11</f>
        <v>2</v>
      </c>
      <c r="C16" s="121" t="s">
        <v>223</v>
      </c>
      <c r="D16" s="122" t="s">
        <v>150</v>
      </c>
      <c r="E16" s="160" t="s">
        <v>164</v>
      </c>
      <c r="F16" s="163" t="s">
        <v>169</v>
      </c>
      <c r="G16" s="113">
        <f>G11</f>
        <v>2</v>
      </c>
      <c r="H16" s="157" t="s">
        <v>185</v>
      </c>
      <c r="I16" s="122" t="s">
        <v>178</v>
      </c>
      <c r="J16" s="122" t="s">
        <v>201</v>
      </c>
      <c r="K16" s="163" t="s">
        <v>184</v>
      </c>
      <c r="L16" s="113">
        <f>L11</f>
        <v>2</v>
      </c>
      <c r="M16" s="157" t="s">
        <v>157</v>
      </c>
      <c r="N16" s="122" t="s">
        <v>193</v>
      </c>
      <c r="O16" s="160" t="s">
        <v>160</v>
      </c>
      <c r="P16" s="163" t="s">
        <v>211</v>
      </c>
      <c r="Q16" s="113"/>
      <c r="R16" s="121"/>
      <c r="S16" s="122"/>
      <c r="T16" s="122"/>
      <c r="U16" s="123"/>
      <c r="V16" s="113"/>
      <c r="W16" s="125" t="s">
        <v>217</v>
      </c>
      <c r="X16" s="374"/>
      <c r="Y16" s="125"/>
      <c r="Z16" s="374"/>
      <c r="AA16" s="120"/>
    </row>
    <row r="17" spans="1:27" ht="14.25" customHeight="1" x14ac:dyDescent="0.25">
      <c r="A17" s="112" t="s">
        <v>117</v>
      </c>
      <c r="B17" s="113">
        <f>B12</f>
        <v>3</v>
      </c>
      <c r="C17" s="121" t="s">
        <v>222</v>
      </c>
      <c r="D17" s="122" t="s">
        <v>154</v>
      </c>
      <c r="E17" s="160" t="s">
        <v>173</v>
      </c>
      <c r="F17" s="163" t="s">
        <v>166</v>
      </c>
      <c r="G17" s="113">
        <f>G12</f>
        <v>3</v>
      </c>
      <c r="H17" s="157" t="s">
        <v>181</v>
      </c>
      <c r="I17" s="122" t="s">
        <v>182</v>
      </c>
      <c r="J17" s="122" t="s">
        <v>192</v>
      </c>
      <c r="K17" s="163" t="s">
        <v>180</v>
      </c>
      <c r="L17" s="113">
        <f>L12</f>
        <v>3</v>
      </c>
      <c r="M17" s="157" t="s">
        <v>153</v>
      </c>
      <c r="N17" s="122" t="s">
        <v>196</v>
      </c>
      <c r="O17" s="160" t="s">
        <v>148</v>
      </c>
      <c r="P17" s="163" t="s">
        <v>202</v>
      </c>
      <c r="Q17" s="113"/>
      <c r="R17" s="121"/>
      <c r="S17" s="122"/>
      <c r="T17" s="122"/>
      <c r="U17" s="123"/>
      <c r="V17" s="113"/>
      <c r="W17" s="125" t="s">
        <v>220</v>
      </c>
      <c r="X17" s="374"/>
      <c r="Y17" s="125"/>
      <c r="Z17" s="374"/>
      <c r="AA17" s="120"/>
    </row>
    <row r="18" spans="1:27" ht="14.25" customHeight="1" thickBot="1" x14ac:dyDescent="0.3">
      <c r="A18" s="112" t="s">
        <v>117</v>
      </c>
      <c r="B18" s="113">
        <f>B13</f>
        <v>4</v>
      </c>
      <c r="C18" s="126" t="s">
        <v>221</v>
      </c>
      <c r="D18" s="127" t="s">
        <v>158</v>
      </c>
      <c r="E18" s="161" t="s">
        <v>170</v>
      </c>
      <c r="F18" s="164" t="s">
        <v>163</v>
      </c>
      <c r="G18" s="113">
        <f>G13</f>
        <v>4</v>
      </c>
      <c r="H18" s="158" t="s">
        <v>177</v>
      </c>
      <c r="I18" s="127" t="s">
        <v>186</v>
      </c>
      <c r="J18" s="127" t="s">
        <v>195</v>
      </c>
      <c r="K18" s="164" t="s">
        <v>176</v>
      </c>
      <c r="L18" s="113">
        <f>L13</f>
        <v>4</v>
      </c>
      <c r="M18" s="158" t="s">
        <v>149</v>
      </c>
      <c r="N18" s="127" t="s">
        <v>199</v>
      </c>
      <c r="O18" s="161" t="s">
        <v>152</v>
      </c>
      <c r="P18" s="164" t="s">
        <v>205</v>
      </c>
      <c r="Q18" s="113"/>
      <c r="R18" s="126"/>
      <c r="S18" s="127"/>
      <c r="T18" s="127"/>
      <c r="U18" s="128"/>
      <c r="V18" s="113"/>
      <c r="W18" s="134"/>
      <c r="X18" s="374"/>
      <c r="Y18" s="120"/>
      <c r="Z18" s="374"/>
      <c r="AA18" s="120"/>
    </row>
    <row r="19" spans="1:27" ht="14.25" hidden="1" customHeight="1" thickBot="1" x14ac:dyDescent="0.3">
      <c r="A19" s="129"/>
      <c r="C19" s="366" t="s">
        <v>113</v>
      </c>
      <c r="D19" s="366"/>
      <c r="E19" s="130">
        <f>E14+1</f>
        <v>3</v>
      </c>
      <c r="F19" s="4" t="s">
        <v>114</v>
      </c>
      <c r="G19" s="113"/>
      <c r="H19" s="131">
        <f>H14</f>
        <v>1</v>
      </c>
      <c r="I19" s="366" t="s">
        <v>115</v>
      </c>
      <c r="J19" s="366"/>
      <c r="K19" s="366"/>
      <c r="L19" s="132"/>
      <c r="M19" s="132" t="s">
        <v>100</v>
      </c>
      <c r="N19" s="141">
        <f>N14+1</f>
        <v>3</v>
      </c>
      <c r="O19" s="366" t="s">
        <v>116</v>
      </c>
      <c r="P19" s="366"/>
      <c r="Q19" s="131"/>
      <c r="R19" s="109" t="s">
        <v>100</v>
      </c>
      <c r="S19" s="355" t="str">
        <f>H19&amp;". / "&amp;E19</f>
        <v>1. / 3</v>
      </c>
      <c r="T19" s="355"/>
      <c r="U19" s="355"/>
      <c r="Y19" s="133"/>
      <c r="AA19" s="133"/>
    </row>
    <row r="20" spans="1:27" ht="14.25" hidden="1" customHeight="1" x14ac:dyDescent="0.25">
      <c r="A20" s="112" t="s">
        <v>117</v>
      </c>
      <c r="B20" s="113">
        <v>1</v>
      </c>
      <c r="C20" s="114"/>
      <c r="D20" s="115"/>
      <c r="E20" s="115"/>
      <c r="F20" s="116"/>
      <c r="G20" s="113">
        <f>G15</f>
        <v>1</v>
      </c>
      <c r="H20" s="114"/>
      <c r="I20" s="115"/>
      <c r="J20" s="115"/>
      <c r="K20" s="116"/>
      <c r="L20" s="113">
        <f>L15</f>
        <v>1</v>
      </c>
      <c r="M20" s="114"/>
      <c r="N20" s="115"/>
      <c r="O20" s="115"/>
      <c r="P20" s="116"/>
      <c r="Q20" s="113">
        <f>Q15</f>
        <v>0</v>
      </c>
      <c r="R20" s="114"/>
      <c r="S20" s="115"/>
      <c r="T20" s="115"/>
      <c r="U20" s="116"/>
      <c r="V20" s="113"/>
      <c r="W20" s="117"/>
      <c r="Y20" s="120"/>
      <c r="Z20" s="374">
        <v>3</v>
      </c>
      <c r="AA20" s="120"/>
    </row>
    <row r="21" spans="1:27" ht="14.25" hidden="1" customHeight="1" x14ac:dyDescent="0.25">
      <c r="A21" s="112" t="s">
        <v>117</v>
      </c>
      <c r="B21" s="113">
        <f>B20+1</f>
        <v>2</v>
      </c>
      <c r="C21" s="121"/>
      <c r="D21" s="122"/>
      <c r="E21" s="122"/>
      <c r="F21" s="123"/>
      <c r="G21" s="113">
        <f>G16</f>
        <v>2</v>
      </c>
      <c r="H21" s="121"/>
      <c r="I21" s="122"/>
      <c r="J21" s="122"/>
      <c r="K21" s="123"/>
      <c r="L21" s="113">
        <f>L16</f>
        <v>2</v>
      </c>
      <c r="M21" s="121"/>
      <c r="N21" s="122"/>
      <c r="O21" s="122"/>
      <c r="P21" s="123"/>
      <c r="Q21" s="113">
        <f>Q16</f>
        <v>0</v>
      </c>
      <c r="R21" s="121"/>
      <c r="S21" s="122"/>
      <c r="T21" s="122"/>
      <c r="U21" s="123"/>
      <c r="V21" s="113"/>
      <c r="W21" s="117"/>
      <c r="Y21" s="120"/>
      <c r="Z21" s="374"/>
      <c r="AA21" s="120"/>
    </row>
    <row r="22" spans="1:27" ht="14.25" hidden="1" customHeight="1" x14ac:dyDescent="0.25">
      <c r="A22" s="112" t="s">
        <v>117</v>
      </c>
      <c r="B22" s="113">
        <f>B21+1</f>
        <v>3</v>
      </c>
      <c r="C22" s="121"/>
      <c r="D22" s="122"/>
      <c r="E22" s="122"/>
      <c r="F22" s="123"/>
      <c r="G22" s="113">
        <f>G17</f>
        <v>3</v>
      </c>
      <c r="H22" s="121"/>
      <c r="I22" s="122"/>
      <c r="J22" s="122"/>
      <c r="K22" s="123"/>
      <c r="L22" s="113">
        <f>L17</f>
        <v>3</v>
      </c>
      <c r="M22" s="121"/>
      <c r="N22" s="122"/>
      <c r="O22" s="122"/>
      <c r="P22" s="123"/>
      <c r="Q22" s="113">
        <f>Q17</f>
        <v>0</v>
      </c>
      <c r="R22" s="121"/>
      <c r="S22" s="122"/>
      <c r="T22" s="122"/>
      <c r="U22" s="123"/>
      <c r="V22" s="113"/>
      <c r="W22" s="117"/>
      <c r="Y22" s="120"/>
      <c r="Z22" s="374"/>
      <c r="AA22" s="120"/>
    </row>
    <row r="23" spans="1:27" ht="14.25" hidden="1" customHeight="1" thickBot="1" x14ac:dyDescent="0.3">
      <c r="A23" s="112" t="s">
        <v>117</v>
      </c>
      <c r="B23" s="113">
        <f>B22+1</f>
        <v>4</v>
      </c>
      <c r="C23" s="126"/>
      <c r="D23" s="127"/>
      <c r="E23" s="127"/>
      <c r="F23" s="128"/>
      <c r="G23" s="113">
        <f>G18</f>
        <v>4</v>
      </c>
      <c r="H23" s="126"/>
      <c r="I23" s="127"/>
      <c r="J23" s="127"/>
      <c r="K23" s="128"/>
      <c r="L23" s="113">
        <f>L18</f>
        <v>4</v>
      </c>
      <c r="M23" s="126"/>
      <c r="N23" s="127"/>
      <c r="O23" s="127"/>
      <c r="P23" s="128"/>
      <c r="Q23" s="113">
        <f>Q18</f>
        <v>0</v>
      </c>
      <c r="R23" s="126"/>
      <c r="S23" s="127"/>
      <c r="T23" s="127"/>
      <c r="U23" s="128"/>
      <c r="V23" s="113"/>
      <c r="W23" s="117"/>
      <c r="Y23" s="135"/>
      <c r="Z23" s="374"/>
      <c r="AA23" s="120"/>
    </row>
    <row r="24" spans="1:27" ht="14.25" hidden="1" customHeight="1" thickBot="1" x14ac:dyDescent="0.3">
      <c r="A24" s="129"/>
      <c r="C24" s="366" t="s">
        <v>113</v>
      </c>
      <c r="D24" s="366"/>
      <c r="E24" s="130">
        <f>E19+1</f>
        <v>4</v>
      </c>
      <c r="F24" s="4" t="s">
        <v>114</v>
      </c>
      <c r="G24" s="113"/>
      <c r="H24" s="131">
        <f>H19</f>
        <v>1</v>
      </c>
      <c r="I24" s="366" t="s">
        <v>115</v>
      </c>
      <c r="J24" s="366"/>
      <c r="K24" s="366"/>
      <c r="L24" s="132"/>
      <c r="M24" s="132" t="s">
        <v>100</v>
      </c>
      <c r="N24" s="141">
        <f>N19+1</f>
        <v>4</v>
      </c>
      <c r="O24" s="366" t="s">
        <v>116</v>
      </c>
      <c r="P24" s="366"/>
      <c r="Q24" s="131"/>
      <c r="R24" s="109" t="s">
        <v>100</v>
      </c>
      <c r="S24" s="355" t="str">
        <f>H24&amp;". / "&amp;E24</f>
        <v>1. / 4</v>
      </c>
      <c r="T24" s="355"/>
      <c r="U24" s="355"/>
      <c r="AA24" s="133"/>
    </row>
    <row r="25" spans="1:27" ht="14.25" hidden="1" customHeight="1" x14ac:dyDescent="0.25">
      <c r="A25" s="112" t="s">
        <v>117</v>
      </c>
      <c r="B25" s="113">
        <v>1</v>
      </c>
      <c r="C25" s="114"/>
      <c r="D25" s="115"/>
      <c r="E25" s="115"/>
      <c r="F25" s="116"/>
      <c r="G25" s="113">
        <f>G20</f>
        <v>1</v>
      </c>
      <c r="H25" s="114"/>
      <c r="I25" s="115"/>
      <c r="J25" s="115"/>
      <c r="K25" s="116"/>
      <c r="L25" s="113">
        <f>L20</f>
        <v>1</v>
      </c>
      <c r="M25" s="114"/>
      <c r="N25" s="115"/>
      <c r="O25" s="115"/>
      <c r="P25" s="116"/>
      <c r="Q25" s="113">
        <f>Q20</f>
        <v>0</v>
      </c>
      <c r="R25" s="114"/>
      <c r="S25" s="115"/>
      <c r="T25" s="115"/>
      <c r="U25" s="116"/>
      <c r="V25" s="113"/>
      <c r="W25" s="117"/>
      <c r="Y25" s="117"/>
      <c r="AA25" s="120"/>
    </row>
    <row r="26" spans="1:27" ht="14.25" hidden="1" customHeight="1" x14ac:dyDescent="0.25">
      <c r="A26" s="112" t="s">
        <v>117</v>
      </c>
      <c r="B26" s="113">
        <f>B25+1</f>
        <v>2</v>
      </c>
      <c r="C26" s="121"/>
      <c r="D26" s="122"/>
      <c r="E26" s="122"/>
      <c r="F26" s="123"/>
      <c r="G26" s="113">
        <f>G21</f>
        <v>2</v>
      </c>
      <c r="H26" s="121"/>
      <c r="I26" s="122"/>
      <c r="J26" s="122"/>
      <c r="K26" s="123"/>
      <c r="L26" s="113">
        <f>L21</f>
        <v>2</v>
      </c>
      <c r="M26" s="121"/>
      <c r="N26" s="122"/>
      <c r="O26" s="122"/>
      <c r="P26" s="123"/>
      <c r="Q26" s="113">
        <f>Q21</f>
        <v>0</v>
      </c>
      <c r="R26" s="121"/>
      <c r="S26" s="122"/>
      <c r="T26" s="122"/>
      <c r="U26" s="123"/>
      <c r="V26" s="113"/>
      <c r="W26" s="117"/>
      <c r="Y26" s="117"/>
      <c r="AA26" s="120"/>
    </row>
    <row r="27" spans="1:27" ht="14.25" hidden="1" customHeight="1" x14ac:dyDescent="0.25">
      <c r="A27" s="112" t="s">
        <v>117</v>
      </c>
      <c r="B27" s="113">
        <f>B26+1</f>
        <v>3</v>
      </c>
      <c r="C27" s="121"/>
      <c r="D27" s="122"/>
      <c r="E27" s="122"/>
      <c r="F27" s="123"/>
      <c r="G27" s="113">
        <f>G22</f>
        <v>3</v>
      </c>
      <c r="H27" s="121"/>
      <c r="I27" s="122"/>
      <c r="J27" s="122"/>
      <c r="K27" s="123"/>
      <c r="L27" s="113">
        <f>L22</f>
        <v>3</v>
      </c>
      <c r="M27" s="121"/>
      <c r="N27" s="122"/>
      <c r="O27" s="122"/>
      <c r="P27" s="123"/>
      <c r="Q27" s="113">
        <f>Q22</f>
        <v>0</v>
      </c>
      <c r="R27" s="121"/>
      <c r="S27" s="122"/>
      <c r="T27" s="122"/>
      <c r="U27" s="123"/>
      <c r="V27" s="113"/>
      <c r="W27" s="117"/>
      <c r="Y27" s="117"/>
      <c r="AA27" s="120"/>
    </row>
    <row r="28" spans="1:27" ht="14.25" hidden="1" customHeight="1" thickBot="1" x14ac:dyDescent="0.3">
      <c r="A28" s="112" t="s">
        <v>117</v>
      </c>
      <c r="B28" s="113">
        <f>B27+1</f>
        <v>4</v>
      </c>
      <c r="C28" s="126"/>
      <c r="D28" s="127"/>
      <c r="E28" s="127"/>
      <c r="F28" s="128"/>
      <c r="G28" s="113">
        <f>G23</f>
        <v>4</v>
      </c>
      <c r="H28" s="126"/>
      <c r="I28" s="127"/>
      <c r="J28" s="127"/>
      <c r="K28" s="128"/>
      <c r="L28" s="113">
        <f>L23</f>
        <v>4</v>
      </c>
      <c r="M28" s="126"/>
      <c r="N28" s="127"/>
      <c r="O28" s="127"/>
      <c r="P28" s="128"/>
      <c r="Q28" s="113">
        <f>Q23</f>
        <v>0</v>
      </c>
      <c r="R28" s="126"/>
      <c r="S28" s="127"/>
      <c r="T28" s="127"/>
      <c r="U28" s="128"/>
      <c r="V28" s="113"/>
      <c r="W28" s="117"/>
      <c r="Y28" s="117"/>
      <c r="AA28" s="120"/>
    </row>
    <row r="29" spans="1:27" s="33" customFormat="1" ht="7.5" customHeight="1" thickBot="1" x14ac:dyDescent="0.3">
      <c r="A29" s="368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70"/>
      <c r="N29" s="370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1"/>
    </row>
    <row r="30" spans="1:27" ht="14.25" customHeight="1" thickBot="1" x14ac:dyDescent="0.3">
      <c r="A30" s="104"/>
      <c r="B30" s="105"/>
      <c r="C30" s="357" t="s">
        <v>113</v>
      </c>
      <c r="D30" s="357"/>
      <c r="E30" s="106">
        <v>1</v>
      </c>
      <c r="F30" s="107" t="s">
        <v>114</v>
      </c>
      <c r="G30" s="108"/>
      <c r="H30" s="109">
        <f>H9+1</f>
        <v>2</v>
      </c>
      <c r="I30" s="366" t="s">
        <v>115</v>
      </c>
      <c r="J30" s="366"/>
      <c r="K30" s="366"/>
      <c r="L30" s="110"/>
      <c r="M30" s="110" t="s">
        <v>100</v>
      </c>
      <c r="N30" s="142">
        <v>3</v>
      </c>
      <c r="O30" s="366" t="s">
        <v>116</v>
      </c>
      <c r="P30" s="366"/>
      <c r="Q30" s="109"/>
      <c r="R30" s="109" t="s">
        <v>100</v>
      </c>
      <c r="S30" s="355" t="str">
        <f>H30&amp;". / "&amp;E30</f>
        <v>2. / 1</v>
      </c>
      <c r="T30" s="355"/>
      <c r="U30" s="355"/>
      <c r="V30" s="375" t="str">
        <f>IF($I$3="z","zentraler Spielort!"," ")</f>
        <v xml:space="preserve"> </v>
      </c>
      <c r="W30" s="376"/>
      <c r="X30" s="376"/>
      <c r="Y30" s="376"/>
      <c r="Z30" s="376"/>
      <c r="AA30" s="111"/>
    </row>
    <row r="31" spans="1:27" ht="14.25" customHeight="1" x14ac:dyDescent="0.25">
      <c r="A31" s="112" t="s">
        <v>117</v>
      </c>
      <c r="B31" s="113">
        <v>1</v>
      </c>
      <c r="C31" s="114" t="s">
        <v>202</v>
      </c>
      <c r="D31" s="115" t="s">
        <v>181</v>
      </c>
      <c r="E31" s="159" t="s">
        <v>150</v>
      </c>
      <c r="F31" s="116" t="s">
        <v>201</v>
      </c>
      <c r="G31" s="113">
        <f>G20</f>
        <v>1</v>
      </c>
      <c r="H31" s="114" t="s">
        <v>152</v>
      </c>
      <c r="I31" s="159" t="s">
        <v>167</v>
      </c>
      <c r="J31" s="159" t="s">
        <v>178</v>
      </c>
      <c r="K31" s="162" t="s">
        <v>221</v>
      </c>
      <c r="L31" s="113">
        <f>L20</f>
        <v>1</v>
      </c>
      <c r="M31" s="114" t="s">
        <v>166</v>
      </c>
      <c r="N31" s="159" t="s">
        <v>153</v>
      </c>
      <c r="O31" s="159" t="s">
        <v>193</v>
      </c>
      <c r="P31" s="116" t="s">
        <v>188</v>
      </c>
      <c r="Q31" s="113"/>
      <c r="R31" s="114"/>
      <c r="S31" s="115"/>
      <c r="T31" s="115"/>
      <c r="U31" s="116"/>
      <c r="V31" s="113"/>
      <c r="W31" s="118"/>
      <c r="X31" s="374">
        <v>3</v>
      </c>
      <c r="Y31" s="119"/>
      <c r="Z31" s="374"/>
      <c r="AA31" s="120"/>
    </row>
    <row r="32" spans="1:27" ht="14.25" customHeight="1" x14ac:dyDescent="0.3">
      <c r="A32" s="112" t="s">
        <v>117</v>
      </c>
      <c r="B32" s="113">
        <f>B31+1</f>
        <v>2</v>
      </c>
      <c r="C32" s="121" t="s">
        <v>205</v>
      </c>
      <c r="D32" s="122" t="s">
        <v>177</v>
      </c>
      <c r="E32" s="160" t="s">
        <v>146</v>
      </c>
      <c r="F32" s="123" t="s">
        <v>198</v>
      </c>
      <c r="G32" s="113">
        <f>G21</f>
        <v>2</v>
      </c>
      <c r="H32" s="121" t="s">
        <v>148</v>
      </c>
      <c r="I32" s="160" t="s">
        <v>164</v>
      </c>
      <c r="J32" s="160" t="s">
        <v>174</v>
      </c>
      <c r="K32" s="163" t="s">
        <v>222</v>
      </c>
      <c r="L32" s="113">
        <f>L21</f>
        <v>2</v>
      </c>
      <c r="M32" s="121" t="s">
        <v>163</v>
      </c>
      <c r="N32" s="160" t="s">
        <v>149</v>
      </c>
      <c r="O32" s="160" t="s">
        <v>190</v>
      </c>
      <c r="P32" s="123" t="s">
        <v>184</v>
      </c>
      <c r="Q32" s="113"/>
      <c r="R32" s="121"/>
      <c r="S32" s="122"/>
      <c r="T32" s="122"/>
      <c r="U32" s="123"/>
      <c r="V32" s="113"/>
      <c r="W32" s="124">
        <v>2</v>
      </c>
      <c r="X32" s="374"/>
      <c r="Y32" s="124"/>
      <c r="Z32" s="374"/>
      <c r="AA32" s="120"/>
    </row>
    <row r="33" spans="1:27" ht="14.25" customHeight="1" x14ac:dyDescent="0.25">
      <c r="A33" s="112" t="s">
        <v>117</v>
      </c>
      <c r="B33" s="113">
        <f>B32+1</f>
        <v>3</v>
      </c>
      <c r="C33" s="121" t="s">
        <v>208</v>
      </c>
      <c r="D33" s="122" t="s">
        <v>189</v>
      </c>
      <c r="E33" s="160" t="s">
        <v>158</v>
      </c>
      <c r="F33" s="123" t="s">
        <v>195</v>
      </c>
      <c r="G33" s="113">
        <f>G22</f>
        <v>3</v>
      </c>
      <c r="H33" s="121" t="s">
        <v>160</v>
      </c>
      <c r="I33" s="160" t="s">
        <v>173</v>
      </c>
      <c r="J33" s="160" t="s">
        <v>186</v>
      </c>
      <c r="K33" s="163" t="s">
        <v>223</v>
      </c>
      <c r="L33" s="113">
        <f>L22</f>
        <v>3</v>
      </c>
      <c r="M33" s="121" t="s">
        <v>172</v>
      </c>
      <c r="N33" s="160" t="s">
        <v>161</v>
      </c>
      <c r="O33" s="160" t="s">
        <v>199</v>
      </c>
      <c r="P33" s="123" t="s">
        <v>180</v>
      </c>
      <c r="Q33" s="113"/>
      <c r="R33" s="121"/>
      <c r="S33" s="122"/>
      <c r="T33" s="122"/>
      <c r="U33" s="123"/>
      <c r="V33" s="113"/>
      <c r="W33" s="125" t="s">
        <v>137</v>
      </c>
      <c r="X33" s="374"/>
      <c r="Y33" s="125"/>
      <c r="Z33" s="374"/>
      <c r="AA33" s="120"/>
    </row>
    <row r="34" spans="1:27" ht="14.25" customHeight="1" thickBot="1" x14ac:dyDescent="0.3">
      <c r="A34" s="112" t="s">
        <v>117</v>
      </c>
      <c r="B34" s="113">
        <f>B33+1</f>
        <v>4</v>
      </c>
      <c r="C34" s="126" t="s">
        <v>211</v>
      </c>
      <c r="D34" s="127" t="s">
        <v>185</v>
      </c>
      <c r="E34" s="161" t="s">
        <v>154</v>
      </c>
      <c r="F34" s="128" t="s">
        <v>192</v>
      </c>
      <c r="G34" s="113">
        <f>G23</f>
        <v>4</v>
      </c>
      <c r="H34" s="126" t="s">
        <v>156</v>
      </c>
      <c r="I34" s="161" t="s">
        <v>170</v>
      </c>
      <c r="J34" s="161" t="s">
        <v>182</v>
      </c>
      <c r="K34" s="164" t="s">
        <v>224</v>
      </c>
      <c r="L34" s="113">
        <f>L23</f>
        <v>4</v>
      </c>
      <c r="M34" s="126" t="s">
        <v>169</v>
      </c>
      <c r="N34" s="161" t="s">
        <v>157</v>
      </c>
      <c r="O34" s="161" t="s">
        <v>196</v>
      </c>
      <c r="P34" s="128" t="s">
        <v>176</v>
      </c>
      <c r="Q34" s="113"/>
      <c r="R34" s="126"/>
      <c r="S34" s="127"/>
      <c r="T34" s="127"/>
      <c r="U34" s="128"/>
      <c r="V34" s="113"/>
      <c r="W34" s="125" t="s">
        <v>217</v>
      </c>
      <c r="X34" s="374"/>
      <c r="Y34" s="125"/>
      <c r="Z34" s="374"/>
      <c r="AA34" s="120"/>
    </row>
    <row r="35" spans="1:27" ht="14.25" customHeight="1" thickBot="1" x14ac:dyDescent="0.3">
      <c r="A35" s="129"/>
      <c r="C35" s="365" t="s">
        <v>113</v>
      </c>
      <c r="D35" s="365"/>
      <c r="E35" s="130">
        <f>E30+1</f>
        <v>2</v>
      </c>
      <c r="F35" s="4" t="s">
        <v>114</v>
      </c>
      <c r="G35" s="113"/>
      <c r="H35" s="131">
        <f>H30</f>
        <v>2</v>
      </c>
      <c r="I35" s="367" t="s">
        <v>115</v>
      </c>
      <c r="J35" s="367"/>
      <c r="K35" s="367"/>
      <c r="L35" s="132"/>
      <c r="M35" s="132" t="s">
        <v>100</v>
      </c>
      <c r="N35" s="141">
        <f>N30+1</f>
        <v>4</v>
      </c>
      <c r="O35" s="367" t="s">
        <v>116</v>
      </c>
      <c r="P35" s="367"/>
      <c r="Q35" s="131"/>
      <c r="R35" s="109" t="s">
        <v>100</v>
      </c>
      <c r="S35" s="355" t="str">
        <f>H35&amp;". / "&amp;E35</f>
        <v>2. / 2</v>
      </c>
      <c r="T35" s="355"/>
      <c r="U35" s="355"/>
      <c r="W35" s="125" t="s">
        <v>218</v>
      </c>
      <c r="Y35" s="125"/>
      <c r="AA35" s="133"/>
    </row>
    <row r="36" spans="1:27" ht="14.25" customHeight="1" x14ac:dyDescent="0.25">
      <c r="A36" s="112" t="s">
        <v>117</v>
      </c>
      <c r="B36" s="113">
        <v>1</v>
      </c>
      <c r="C36" s="114" t="s">
        <v>189</v>
      </c>
      <c r="D36" s="115" t="s">
        <v>202</v>
      </c>
      <c r="E36" s="115" t="s">
        <v>198</v>
      </c>
      <c r="F36" s="162" t="s">
        <v>154</v>
      </c>
      <c r="G36" s="113">
        <f>G31</f>
        <v>1</v>
      </c>
      <c r="H36" s="156" t="s">
        <v>173</v>
      </c>
      <c r="I36" s="115" t="s">
        <v>152</v>
      </c>
      <c r="J36" s="159" t="s">
        <v>222</v>
      </c>
      <c r="K36" s="162" t="s">
        <v>182</v>
      </c>
      <c r="L36" s="113">
        <f>L31</f>
        <v>1</v>
      </c>
      <c r="M36" s="156" t="s">
        <v>161</v>
      </c>
      <c r="N36" s="115" t="s">
        <v>166</v>
      </c>
      <c r="O36" s="115" t="s">
        <v>184</v>
      </c>
      <c r="P36" s="162" t="s">
        <v>196</v>
      </c>
      <c r="Q36" s="113"/>
      <c r="R36" s="114"/>
      <c r="S36" s="115"/>
      <c r="T36" s="115"/>
      <c r="U36" s="116"/>
      <c r="V36" s="113"/>
      <c r="W36" s="125" t="s">
        <v>219</v>
      </c>
      <c r="X36" s="374">
        <v>4</v>
      </c>
      <c r="Y36" s="125"/>
      <c r="Z36" s="374"/>
      <c r="AA36" s="120"/>
    </row>
    <row r="37" spans="1:27" ht="14.25" customHeight="1" x14ac:dyDescent="0.25">
      <c r="A37" s="112" t="s">
        <v>117</v>
      </c>
      <c r="B37" s="113">
        <f>B36+1</f>
        <v>2</v>
      </c>
      <c r="C37" s="121" t="s">
        <v>185</v>
      </c>
      <c r="D37" s="122" t="s">
        <v>205</v>
      </c>
      <c r="E37" s="122" t="s">
        <v>201</v>
      </c>
      <c r="F37" s="163" t="s">
        <v>158</v>
      </c>
      <c r="G37" s="113">
        <f>G32</f>
        <v>2</v>
      </c>
      <c r="H37" s="157" t="s">
        <v>170</v>
      </c>
      <c r="I37" s="122" t="s">
        <v>148</v>
      </c>
      <c r="J37" s="160" t="s">
        <v>221</v>
      </c>
      <c r="K37" s="163" t="s">
        <v>186</v>
      </c>
      <c r="L37" s="113">
        <f>L32</f>
        <v>2</v>
      </c>
      <c r="M37" s="157" t="s">
        <v>157</v>
      </c>
      <c r="N37" s="122" t="s">
        <v>163</v>
      </c>
      <c r="O37" s="122" t="s">
        <v>188</v>
      </c>
      <c r="P37" s="163" t="s">
        <v>199</v>
      </c>
      <c r="Q37" s="113"/>
      <c r="R37" s="121"/>
      <c r="S37" s="122"/>
      <c r="T37" s="122"/>
      <c r="U37" s="123"/>
      <c r="V37" s="113"/>
      <c r="W37" s="125" t="s">
        <v>217</v>
      </c>
      <c r="X37" s="374"/>
      <c r="Y37" s="125"/>
      <c r="Z37" s="374"/>
      <c r="AA37" s="120"/>
    </row>
    <row r="38" spans="1:27" ht="14.25" customHeight="1" x14ac:dyDescent="0.25">
      <c r="A38" s="112" t="s">
        <v>117</v>
      </c>
      <c r="B38" s="113">
        <f>B37+1</f>
        <v>3</v>
      </c>
      <c r="C38" s="121" t="s">
        <v>181</v>
      </c>
      <c r="D38" s="122" t="s">
        <v>208</v>
      </c>
      <c r="E38" s="122" t="s">
        <v>192</v>
      </c>
      <c r="F38" s="163" t="s">
        <v>146</v>
      </c>
      <c r="G38" s="113">
        <f>G33</f>
        <v>3</v>
      </c>
      <c r="H38" s="157" t="s">
        <v>167</v>
      </c>
      <c r="I38" s="122" t="s">
        <v>160</v>
      </c>
      <c r="J38" s="160" t="s">
        <v>224</v>
      </c>
      <c r="K38" s="163" t="s">
        <v>174</v>
      </c>
      <c r="L38" s="113">
        <f>L33</f>
        <v>3</v>
      </c>
      <c r="M38" s="157" t="s">
        <v>153</v>
      </c>
      <c r="N38" s="122" t="s">
        <v>172</v>
      </c>
      <c r="O38" s="122" t="s">
        <v>176</v>
      </c>
      <c r="P38" s="163" t="s">
        <v>190</v>
      </c>
      <c r="Q38" s="113"/>
      <c r="R38" s="121"/>
      <c r="S38" s="122"/>
      <c r="T38" s="122"/>
      <c r="U38" s="123"/>
      <c r="V38" s="113"/>
      <c r="W38" s="125" t="s">
        <v>220</v>
      </c>
      <c r="X38" s="374"/>
      <c r="Y38" s="125"/>
      <c r="Z38" s="374"/>
      <c r="AA38" s="120"/>
    </row>
    <row r="39" spans="1:27" ht="14.25" customHeight="1" thickBot="1" x14ac:dyDescent="0.3">
      <c r="A39" s="112" t="s">
        <v>117</v>
      </c>
      <c r="B39" s="113">
        <f>B38+1</f>
        <v>4</v>
      </c>
      <c r="C39" s="126" t="s">
        <v>177</v>
      </c>
      <c r="D39" s="127" t="s">
        <v>211</v>
      </c>
      <c r="E39" s="127" t="s">
        <v>195</v>
      </c>
      <c r="F39" s="164" t="s">
        <v>150</v>
      </c>
      <c r="G39" s="113">
        <f>G34</f>
        <v>4</v>
      </c>
      <c r="H39" s="158" t="s">
        <v>164</v>
      </c>
      <c r="I39" s="127" t="s">
        <v>156</v>
      </c>
      <c r="J39" s="161" t="s">
        <v>223</v>
      </c>
      <c r="K39" s="164" t="s">
        <v>178</v>
      </c>
      <c r="L39" s="113">
        <f>L34</f>
        <v>4</v>
      </c>
      <c r="M39" s="158" t="s">
        <v>149</v>
      </c>
      <c r="N39" s="127" t="s">
        <v>169</v>
      </c>
      <c r="O39" s="127" t="s">
        <v>180</v>
      </c>
      <c r="P39" s="164" t="s">
        <v>193</v>
      </c>
      <c r="Q39" s="113"/>
      <c r="R39" s="126"/>
      <c r="S39" s="127"/>
      <c r="T39" s="127"/>
      <c r="U39" s="128"/>
      <c r="V39" s="113"/>
      <c r="W39" s="134"/>
      <c r="X39" s="374"/>
      <c r="Y39" s="120"/>
      <c r="Z39" s="374"/>
      <c r="AA39" s="120"/>
    </row>
    <row r="40" spans="1:27" ht="14.25" hidden="1" customHeight="1" thickBot="1" x14ac:dyDescent="0.3">
      <c r="A40" s="129"/>
      <c r="C40" s="366" t="s">
        <v>113</v>
      </c>
      <c r="D40" s="366"/>
      <c r="E40" s="130">
        <f>E35+1</f>
        <v>3</v>
      </c>
      <c r="F40" s="4" t="s">
        <v>114</v>
      </c>
      <c r="G40" s="113"/>
      <c r="H40" s="131">
        <f>H35</f>
        <v>2</v>
      </c>
      <c r="I40" s="366" t="s">
        <v>115</v>
      </c>
      <c r="J40" s="366"/>
      <c r="K40" s="366"/>
      <c r="L40" s="132"/>
      <c r="M40" s="132" t="s">
        <v>100</v>
      </c>
      <c r="N40" s="141">
        <f>N35+1</f>
        <v>5</v>
      </c>
      <c r="O40" s="366" t="s">
        <v>116</v>
      </c>
      <c r="P40" s="366"/>
      <c r="Q40" s="131"/>
      <c r="R40" s="109" t="s">
        <v>100</v>
      </c>
      <c r="S40" s="355" t="str">
        <f>H40&amp;". / "&amp;E40</f>
        <v>2. / 3</v>
      </c>
      <c r="T40" s="355"/>
      <c r="U40" s="355"/>
      <c r="Y40" s="133"/>
      <c r="AA40" s="133"/>
    </row>
    <row r="41" spans="1:27" ht="14.25" hidden="1" customHeight="1" x14ac:dyDescent="0.25">
      <c r="A41" s="112" t="s">
        <v>117</v>
      </c>
      <c r="B41" s="113">
        <v>1</v>
      </c>
      <c r="C41" s="114"/>
      <c r="D41" s="115"/>
      <c r="E41" s="115"/>
      <c r="F41" s="116"/>
      <c r="G41" s="113">
        <f>G36</f>
        <v>1</v>
      </c>
      <c r="H41" s="114"/>
      <c r="I41" s="115"/>
      <c r="J41" s="115"/>
      <c r="K41" s="116"/>
      <c r="L41" s="113">
        <f>L36</f>
        <v>1</v>
      </c>
      <c r="M41" s="114"/>
      <c r="N41" s="115"/>
      <c r="O41" s="115"/>
      <c r="P41" s="116"/>
      <c r="Q41" s="113">
        <f>Q36</f>
        <v>0</v>
      </c>
      <c r="R41" s="114"/>
      <c r="S41" s="115"/>
      <c r="T41" s="115"/>
      <c r="U41" s="116"/>
      <c r="V41" s="113"/>
      <c r="W41" s="117"/>
      <c r="Y41" s="120"/>
      <c r="Z41" s="374">
        <v>6</v>
      </c>
      <c r="AA41" s="120"/>
    </row>
    <row r="42" spans="1:27" ht="14.25" hidden="1" customHeight="1" x14ac:dyDescent="0.25">
      <c r="A42" s="112" t="s">
        <v>117</v>
      </c>
      <c r="B42" s="113">
        <f>B41+1</f>
        <v>2</v>
      </c>
      <c r="C42" s="121"/>
      <c r="D42" s="122"/>
      <c r="E42" s="122"/>
      <c r="F42" s="123"/>
      <c r="G42" s="113">
        <f>G37</f>
        <v>2</v>
      </c>
      <c r="H42" s="121"/>
      <c r="I42" s="122"/>
      <c r="J42" s="122"/>
      <c r="K42" s="123"/>
      <c r="L42" s="113">
        <f>L37</f>
        <v>2</v>
      </c>
      <c r="M42" s="121"/>
      <c r="N42" s="122"/>
      <c r="O42" s="122"/>
      <c r="P42" s="123"/>
      <c r="Q42" s="113">
        <f>Q37</f>
        <v>0</v>
      </c>
      <c r="R42" s="121"/>
      <c r="S42" s="122"/>
      <c r="T42" s="122"/>
      <c r="U42" s="123"/>
      <c r="V42" s="113"/>
      <c r="W42" s="117"/>
      <c r="Y42" s="120"/>
      <c r="Z42" s="374"/>
      <c r="AA42" s="120"/>
    </row>
    <row r="43" spans="1:27" ht="14.25" hidden="1" customHeight="1" x14ac:dyDescent="0.25">
      <c r="A43" s="112" t="s">
        <v>117</v>
      </c>
      <c r="B43" s="113">
        <f>B42+1</f>
        <v>3</v>
      </c>
      <c r="C43" s="121"/>
      <c r="D43" s="122"/>
      <c r="E43" s="122"/>
      <c r="F43" s="123"/>
      <c r="G43" s="113">
        <f>G38</f>
        <v>3</v>
      </c>
      <c r="H43" s="121"/>
      <c r="I43" s="122"/>
      <c r="J43" s="122"/>
      <c r="K43" s="123"/>
      <c r="L43" s="113">
        <f>L38</f>
        <v>3</v>
      </c>
      <c r="M43" s="121"/>
      <c r="N43" s="122"/>
      <c r="O43" s="122"/>
      <c r="P43" s="123"/>
      <c r="Q43" s="113">
        <f>Q38</f>
        <v>0</v>
      </c>
      <c r="R43" s="121"/>
      <c r="S43" s="122"/>
      <c r="T43" s="122"/>
      <c r="U43" s="123"/>
      <c r="V43" s="113"/>
      <c r="W43" s="117"/>
      <c r="Y43" s="120"/>
      <c r="Z43" s="374"/>
      <c r="AA43" s="120"/>
    </row>
    <row r="44" spans="1:27" ht="14.25" hidden="1" customHeight="1" thickBot="1" x14ac:dyDescent="0.3">
      <c r="A44" s="112" t="s">
        <v>117</v>
      </c>
      <c r="B44" s="113">
        <f>B43+1</f>
        <v>4</v>
      </c>
      <c r="C44" s="126"/>
      <c r="D44" s="127"/>
      <c r="E44" s="127"/>
      <c r="F44" s="128"/>
      <c r="G44" s="113">
        <f>G39</f>
        <v>4</v>
      </c>
      <c r="H44" s="126"/>
      <c r="I44" s="127"/>
      <c r="J44" s="127"/>
      <c r="K44" s="128"/>
      <c r="L44" s="113">
        <f>L39</f>
        <v>4</v>
      </c>
      <c r="M44" s="126"/>
      <c r="N44" s="127"/>
      <c r="O44" s="127"/>
      <c r="P44" s="128"/>
      <c r="Q44" s="113">
        <f>Q39</f>
        <v>0</v>
      </c>
      <c r="R44" s="126"/>
      <c r="S44" s="127"/>
      <c r="T44" s="127"/>
      <c r="U44" s="128"/>
      <c r="V44" s="113"/>
      <c r="W44" s="117"/>
      <c r="Y44" s="135"/>
      <c r="Z44" s="374"/>
      <c r="AA44" s="120"/>
    </row>
    <row r="45" spans="1:27" ht="14.25" hidden="1" customHeight="1" thickBot="1" x14ac:dyDescent="0.3">
      <c r="A45" s="129"/>
      <c r="C45" s="366" t="s">
        <v>113</v>
      </c>
      <c r="D45" s="366"/>
      <c r="E45" s="130">
        <f>E40+1</f>
        <v>4</v>
      </c>
      <c r="F45" s="4" t="s">
        <v>114</v>
      </c>
      <c r="G45" s="113"/>
      <c r="H45" s="131">
        <f>H40</f>
        <v>2</v>
      </c>
      <c r="I45" s="366" t="s">
        <v>115</v>
      </c>
      <c r="J45" s="366"/>
      <c r="K45" s="366"/>
      <c r="L45" s="132"/>
      <c r="M45" s="132" t="s">
        <v>100</v>
      </c>
      <c r="N45" s="141">
        <f>N40+1</f>
        <v>6</v>
      </c>
      <c r="O45" s="366" t="s">
        <v>116</v>
      </c>
      <c r="P45" s="366"/>
      <c r="Q45" s="131"/>
      <c r="R45" s="109" t="s">
        <v>100</v>
      </c>
      <c r="S45" s="355" t="str">
        <f>H45&amp;". / "&amp;E45</f>
        <v>2. / 4</v>
      </c>
      <c r="T45" s="355"/>
      <c r="U45" s="355"/>
      <c r="AA45" s="133"/>
    </row>
    <row r="46" spans="1:27" ht="14.25" hidden="1" customHeight="1" x14ac:dyDescent="0.25">
      <c r="A46" s="112" t="s">
        <v>117</v>
      </c>
      <c r="B46" s="113">
        <v>1</v>
      </c>
      <c r="C46" s="114"/>
      <c r="D46" s="115"/>
      <c r="E46" s="115"/>
      <c r="F46" s="116"/>
      <c r="G46" s="113">
        <f>G41</f>
        <v>1</v>
      </c>
      <c r="H46" s="114"/>
      <c r="I46" s="115"/>
      <c r="J46" s="115"/>
      <c r="K46" s="116"/>
      <c r="L46" s="113">
        <f>L41</f>
        <v>1</v>
      </c>
      <c r="M46" s="114"/>
      <c r="N46" s="115"/>
      <c r="O46" s="115"/>
      <c r="P46" s="116"/>
      <c r="Q46" s="113">
        <f>Q41</f>
        <v>0</v>
      </c>
      <c r="R46" s="114"/>
      <c r="S46" s="115"/>
      <c r="T46" s="115"/>
      <c r="U46" s="116"/>
      <c r="V46" s="113"/>
      <c r="W46" s="117"/>
      <c r="Y46" s="117"/>
      <c r="AA46" s="120"/>
    </row>
    <row r="47" spans="1:27" ht="14.25" hidden="1" customHeight="1" x14ac:dyDescent="0.25">
      <c r="A47" s="112" t="s">
        <v>117</v>
      </c>
      <c r="B47" s="113">
        <f>B46+1</f>
        <v>2</v>
      </c>
      <c r="C47" s="121"/>
      <c r="D47" s="122"/>
      <c r="E47" s="122"/>
      <c r="F47" s="123"/>
      <c r="G47" s="113">
        <f>G42</f>
        <v>2</v>
      </c>
      <c r="H47" s="121"/>
      <c r="I47" s="122"/>
      <c r="J47" s="122"/>
      <c r="K47" s="123"/>
      <c r="L47" s="113">
        <f>L42</f>
        <v>2</v>
      </c>
      <c r="M47" s="121"/>
      <c r="N47" s="122"/>
      <c r="O47" s="122"/>
      <c r="P47" s="123"/>
      <c r="Q47" s="113">
        <f>Q42</f>
        <v>0</v>
      </c>
      <c r="R47" s="121"/>
      <c r="S47" s="122"/>
      <c r="T47" s="122"/>
      <c r="U47" s="123"/>
      <c r="V47" s="113"/>
      <c r="W47" s="117"/>
      <c r="Y47" s="117"/>
      <c r="AA47" s="120"/>
    </row>
    <row r="48" spans="1:27" ht="14.25" hidden="1" customHeight="1" x14ac:dyDescent="0.25">
      <c r="A48" s="112" t="s">
        <v>117</v>
      </c>
      <c r="B48" s="113">
        <f>B47+1</f>
        <v>3</v>
      </c>
      <c r="C48" s="121"/>
      <c r="D48" s="122"/>
      <c r="E48" s="122"/>
      <c r="F48" s="123"/>
      <c r="G48" s="113">
        <f>G43</f>
        <v>3</v>
      </c>
      <c r="H48" s="121"/>
      <c r="I48" s="122"/>
      <c r="J48" s="122"/>
      <c r="K48" s="123"/>
      <c r="L48" s="113">
        <f>L43</f>
        <v>3</v>
      </c>
      <c r="M48" s="121"/>
      <c r="N48" s="122"/>
      <c r="O48" s="122"/>
      <c r="P48" s="123"/>
      <c r="Q48" s="113">
        <f>Q43</f>
        <v>0</v>
      </c>
      <c r="R48" s="121"/>
      <c r="S48" s="122"/>
      <c r="T48" s="122"/>
      <c r="U48" s="123"/>
      <c r="V48" s="113"/>
      <c r="W48" s="117"/>
      <c r="Y48" s="117"/>
      <c r="AA48" s="120"/>
    </row>
    <row r="49" spans="1:27" ht="14.25" hidden="1" customHeight="1" thickBot="1" x14ac:dyDescent="0.3">
      <c r="A49" s="112" t="s">
        <v>117</v>
      </c>
      <c r="B49" s="113">
        <f>B48+1</f>
        <v>4</v>
      </c>
      <c r="C49" s="126"/>
      <c r="D49" s="127"/>
      <c r="E49" s="127"/>
      <c r="F49" s="128"/>
      <c r="G49" s="113">
        <f>G44</f>
        <v>4</v>
      </c>
      <c r="H49" s="126"/>
      <c r="I49" s="127"/>
      <c r="J49" s="127"/>
      <c r="K49" s="128"/>
      <c r="L49" s="113">
        <f>L44</f>
        <v>4</v>
      </c>
      <c r="M49" s="126"/>
      <c r="N49" s="127"/>
      <c r="O49" s="127"/>
      <c r="P49" s="128"/>
      <c r="Q49" s="113">
        <f>Q44</f>
        <v>0</v>
      </c>
      <c r="R49" s="126"/>
      <c r="S49" s="127"/>
      <c r="T49" s="127"/>
      <c r="U49" s="128"/>
      <c r="V49" s="113"/>
      <c r="W49" s="117"/>
      <c r="Y49" s="117"/>
      <c r="AA49" s="120"/>
    </row>
    <row r="50" spans="1:27" s="33" customFormat="1" ht="7.5" customHeight="1" thickBot="1" x14ac:dyDescent="0.3">
      <c r="A50" s="368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370"/>
      <c r="O50" s="370"/>
      <c r="P50" s="370"/>
      <c r="Q50" s="370"/>
      <c r="R50" s="370"/>
      <c r="S50" s="370"/>
      <c r="T50" s="370"/>
      <c r="U50" s="370"/>
      <c r="V50" s="370"/>
      <c r="W50" s="370"/>
      <c r="X50" s="370"/>
      <c r="Y50" s="370"/>
      <c r="Z50" s="370"/>
      <c r="AA50" s="371"/>
    </row>
    <row r="51" spans="1:27" ht="14.25" customHeight="1" thickBot="1" x14ac:dyDescent="0.3">
      <c r="A51" s="104"/>
      <c r="B51" s="105"/>
      <c r="C51" s="357" t="s">
        <v>113</v>
      </c>
      <c r="D51" s="357"/>
      <c r="E51" s="106">
        <v>1</v>
      </c>
      <c r="F51" s="107" t="s">
        <v>114</v>
      </c>
      <c r="G51" s="108"/>
      <c r="H51" s="109">
        <f>H30+1</f>
        <v>3</v>
      </c>
      <c r="I51" s="366" t="s">
        <v>115</v>
      </c>
      <c r="J51" s="366"/>
      <c r="K51" s="366"/>
      <c r="L51" s="110"/>
      <c r="M51" s="110" t="s">
        <v>100</v>
      </c>
      <c r="N51" s="142">
        <v>5</v>
      </c>
      <c r="O51" s="366" t="s">
        <v>116</v>
      </c>
      <c r="P51" s="366"/>
      <c r="Q51" s="109"/>
      <c r="R51" s="109" t="s">
        <v>100</v>
      </c>
      <c r="S51" s="355" t="str">
        <f>H51&amp;". / "&amp;E51</f>
        <v>3. / 1</v>
      </c>
      <c r="T51" s="355"/>
      <c r="U51" s="355"/>
      <c r="V51" s="375" t="str">
        <f>IF($I$3="z","zentraler Spielort!"," ")</f>
        <v xml:space="preserve"> </v>
      </c>
      <c r="W51" s="376"/>
      <c r="X51" s="376"/>
      <c r="Y51" s="376"/>
      <c r="Z51" s="376"/>
      <c r="AA51" s="111"/>
    </row>
    <row r="52" spans="1:27" ht="14.25" customHeight="1" x14ac:dyDescent="0.25">
      <c r="A52" s="112" t="s">
        <v>117</v>
      </c>
      <c r="B52" s="113">
        <v>1</v>
      </c>
      <c r="C52" s="114" t="s">
        <v>180</v>
      </c>
      <c r="D52" s="115" t="s">
        <v>167</v>
      </c>
      <c r="E52" s="159" t="s">
        <v>205</v>
      </c>
      <c r="F52" s="162" t="s">
        <v>172</v>
      </c>
      <c r="G52" s="113">
        <f>G41</f>
        <v>1</v>
      </c>
      <c r="H52" s="114" t="s">
        <v>195</v>
      </c>
      <c r="I52" s="115" t="s">
        <v>181</v>
      </c>
      <c r="J52" s="159" t="s">
        <v>193</v>
      </c>
      <c r="K52" s="162" t="s">
        <v>221</v>
      </c>
      <c r="L52" s="113">
        <f>L41</f>
        <v>1</v>
      </c>
      <c r="M52" s="114" t="s">
        <v>157</v>
      </c>
      <c r="N52" s="159" t="s">
        <v>156</v>
      </c>
      <c r="O52" s="159" t="s">
        <v>150</v>
      </c>
      <c r="P52" s="162" t="s">
        <v>182</v>
      </c>
      <c r="Q52" s="113"/>
      <c r="R52" s="114"/>
      <c r="S52" s="115"/>
      <c r="T52" s="115"/>
      <c r="U52" s="116"/>
      <c r="V52" s="113"/>
      <c r="W52" s="118"/>
      <c r="X52" s="374">
        <v>5</v>
      </c>
      <c r="Y52" s="119"/>
      <c r="Z52" s="374"/>
      <c r="AA52" s="120"/>
    </row>
    <row r="53" spans="1:27" ht="14.25" customHeight="1" x14ac:dyDescent="0.3">
      <c r="A53" s="112" t="s">
        <v>117</v>
      </c>
      <c r="B53" s="113">
        <f>B52+1</f>
        <v>2</v>
      </c>
      <c r="C53" s="121" t="s">
        <v>176</v>
      </c>
      <c r="D53" s="122" t="s">
        <v>164</v>
      </c>
      <c r="E53" s="160" t="s">
        <v>202</v>
      </c>
      <c r="F53" s="163" t="s">
        <v>169</v>
      </c>
      <c r="G53" s="113">
        <f>G42</f>
        <v>2</v>
      </c>
      <c r="H53" s="121" t="s">
        <v>192</v>
      </c>
      <c r="I53" s="122" t="s">
        <v>177</v>
      </c>
      <c r="J53" s="160" t="s">
        <v>190</v>
      </c>
      <c r="K53" s="163" t="s">
        <v>222</v>
      </c>
      <c r="L53" s="113">
        <f>L42</f>
        <v>2</v>
      </c>
      <c r="M53" s="121" t="s">
        <v>161</v>
      </c>
      <c r="N53" s="160" t="s">
        <v>160</v>
      </c>
      <c r="O53" s="160" t="s">
        <v>146</v>
      </c>
      <c r="P53" s="163" t="s">
        <v>186</v>
      </c>
      <c r="Q53" s="113"/>
      <c r="R53" s="121"/>
      <c r="S53" s="122"/>
      <c r="T53" s="122"/>
      <c r="U53" s="123"/>
      <c r="V53" s="113"/>
      <c r="W53" s="124">
        <v>2</v>
      </c>
      <c r="X53" s="374"/>
      <c r="Y53" s="124"/>
      <c r="Z53" s="374"/>
      <c r="AA53" s="120"/>
    </row>
    <row r="54" spans="1:27" ht="14.25" customHeight="1" x14ac:dyDescent="0.25">
      <c r="A54" s="112" t="s">
        <v>117</v>
      </c>
      <c r="B54" s="113">
        <f>B53+1</f>
        <v>3</v>
      </c>
      <c r="C54" s="121" t="s">
        <v>188</v>
      </c>
      <c r="D54" s="122" t="s">
        <v>173</v>
      </c>
      <c r="E54" s="160" t="s">
        <v>211</v>
      </c>
      <c r="F54" s="163" t="s">
        <v>166</v>
      </c>
      <c r="G54" s="113">
        <f>G43</f>
        <v>3</v>
      </c>
      <c r="H54" s="121" t="s">
        <v>201</v>
      </c>
      <c r="I54" s="122" t="s">
        <v>189</v>
      </c>
      <c r="J54" s="160" t="s">
        <v>199</v>
      </c>
      <c r="K54" s="163" t="s">
        <v>223</v>
      </c>
      <c r="L54" s="113">
        <f>L43</f>
        <v>3</v>
      </c>
      <c r="M54" s="121" t="s">
        <v>149</v>
      </c>
      <c r="N54" s="160" t="s">
        <v>148</v>
      </c>
      <c r="O54" s="160" t="s">
        <v>158</v>
      </c>
      <c r="P54" s="163" t="s">
        <v>174</v>
      </c>
      <c r="Q54" s="113"/>
      <c r="R54" s="121"/>
      <c r="S54" s="122"/>
      <c r="T54" s="122"/>
      <c r="U54" s="123"/>
      <c r="V54" s="113"/>
      <c r="W54" s="125" t="s">
        <v>137</v>
      </c>
      <c r="X54" s="374"/>
      <c r="Y54" s="125"/>
      <c r="Z54" s="374"/>
      <c r="AA54" s="120"/>
    </row>
    <row r="55" spans="1:27" ht="14.25" customHeight="1" thickBot="1" x14ac:dyDescent="0.3">
      <c r="A55" s="112" t="s">
        <v>117</v>
      </c>
      <c r="B55" s="113">
        <f>B54+1</f>
        <v>4</v>
      </c>
      <c r="C55" s="126" t="s">
        <v>184</v>
      </c>
      <c r="D55" s="127" t="s">
        <v>170</v>
      </c>
      <c r="E55" s="161" t="s">
        <v>208</v>
      </c>
      <c r="F55" s="164" t="s">
        <v>163</v>
      </c>
      <c r="G55" s="113">
        <f>G44</f>
        <v>4</v>
      </c>
      <c r="H55" s="126" t="s">
        <v>198</v>
      </c>
      <c r="I55" s="127" t="s">
        <v>185</v>
      </c>
      <c r="J55" s="161" t="s">
        <v>196</v>
      </c>
      <c r="K55" s="164" t="s">
        <v>224</v>
      </c>
      <c r="L55" s="113">
        <f>L44</f>
        <v>4</v>
      </c>
      <c r="M55" s="126" t="s">
        <v>153</v>
      </c>
      <c r="N55" s="161" t="s">
        <v>152</v>
      </c>
      <c r="O55" s="161" t="s">
        <v>154</v>
      </c>
      <c r="P55" s="164" t="s">
        <v>178</v>
      </c>
      <c r="Q55" s="113"/>
      <c r="R55" s="126"/>
      <c r="S55" s="127"/>
      <c r="T55" s="127"/>
      <c r="U55" s="128"/>
      <c r="V55" s="113"/>
      <c r="W55" s="125" t="s">
        <v>217</v>
      </c>
      <c r="X55" s="374"/>
      <c r="Y55" s="125"/>
      <c r="Z55" s="374"/>
      <c r="AA55" s="120"/>
    </row>
    <row r="56" spans="1:27" ht="14.25" customHeight="1" thickBot="1" x14ac:dyDescent="0.3">
      <c r="A56" s="129"/>
      <c r="C56" s="365" t="s">
        <v>113</v>
      </c>
      <c r="D56" s="365"/>
      <c r="E56" s="130">
        <f>E51+1</f>
        <v>2</v>
      </c>
      <c r="F56" s="4" t="s">
        <v>114</v>
      </c>
      <c r="G56" s="113"/>
      <c r="H56" s="131">
        <f>H51</f>
        <v>3</v>
      </c>
      <c r="I56" s="367" t="s">
        <v>115</v>
      </c>
      <c r="J56" s="367"/>
      <c r="K56" s="367"/>
      <c r="L56" s="132"/>
      <c r="M56" s="132" t="s">
        <v>100</v>
      </c>
      <c r="N56" s="141">
        <f>N51+1</f>
        <v>6</v>
      </c>
      <c r="O56" s="367" t="s">
        <v>116</v>
      </c>
      <c r="P56" s="367"/>
      <c r="Q56" s="131"/>
      <c r="R56" s="109" t="s">
        <v>100</v>
      </c>
      <c r="S56" s="355" t="str">
        <f>H56&amp;". / "&amp;E56</f>
        <v>3. / 2</v>
      </c>
      <c r="T56" s="355"/>
      <c r="U56" s="355"/>
      <c r="W56" s="125" t="s">
        <v>218</v>
      </c>
      <c r="Y56" s="125"/>
      <c r="AA56" s="133"/>
    </row>
    <row r="57" spans="1:27" ht="14.25" customHeight="1" x14ac:dyDescent="0.25">
      <c r="A57" s="112" t="s">
        <v>117</v>
      </c>
      <c r="B57" s="113">
        <v>1</v>
      </c>
      <c r="C57" s="114" t="s">
        <v>173</v>
      </c>
      <c r="D57" s="115" t="s">
        <v>180</v>
      </c>
      <c r="E57" s="159" t="s">
        <v>169</v>
      </c>
      <c r="F57" s="162" t="s">
        <v>208</v>
      </c>
      <c r="G57" s="113">
        <f>G52</f>
        <v>1</v>
      </c>
      <c r="H57" s="114" t="s">
        <v>189</v>
      </c>
      <c r="I57" s="115" t="s">
        <v>195</v>
      </c>
      <c r="J57" s="159" t="s">
        <v>222</v>
      </c>
      <c r="K57" s="162" t="s">
        <v>196</v>
      </c>
      <c r="L57" s="113">
        <f>L52</f>
        <v>1</v>
      </c>
      <c r="M57" s="156" t="s">
        <v>148</v>
      </c>
      <c r="N57" s="115" t="s">
        <v>157</v>
      </c>
      <c r="O57" s="159" t="s">
        <v>186</v>
      </c>
      <c r="P57" s="162" t="s">
        <v>154</v>
      </c>
      <c r="Q57" s="113"/>
      <c r="R57" s="114"/>
      <c r="S57" s="115"/>
      <c r="T57" s="115"/>
      <c r="U57" s="116"/>
      <c r="V57" s="113"/>
      <c r="W57" s="125" t="s">
        <v>219</v>
      </c>
      <c r="X57" s="374">
        <v>6</v>
      </c>
      <c r="Y57" s="125"/>
      <c r="Z57" s="374"/>
      <c r="AA57" s="120"/>
    </row>
    <row r="58" spans="1:27" ht="14.25" customHeight="1" x14ac:dyDescent="0.25">
      <c r="A58" s="112" t="s">
        <v>117</v>
      </c>
      <c r="B58" s="113">
        <f>B57+1</f>
        <v>2</v>
      </c>
      <c r="C58" s="121" t="s">
        <v>170</v>
      </c>
      <c r="D58" s="122" t="s">
        <v>176</v>
      </c>
      <c r="E58" s="160" t="s">
        <v>172</v>
      </c>
      <c r="F58" s="163" t="s">
        <v>211</v>
      </c>
      <c r="G58" s="113">
        <f>G53</f>
        <v>2</v>
      </c>
      <c r="H58" s="121" t="s">
        <v>185</v>
      </c>
      <c r="I58" s="122" t="s">
        <v>192</v>
      </c>
      <c r="J58" s="160" t="s">
        <v>221</v>
      </c>
      <c r="K58" s="163" t="s">
        <v>199</v>
      </c>
      <c r="L58" s="113">
        <f>L53</f>
        <v>2</v>
      </c>
      <c r="M58" s="157" t="s">
        <v>152</v>
      </c>
      <c r="N58" s="122" t="s">
        <v>161</v>
      </c>
      <c r="O58" s="160" t="s">
        <v>182</v>
      </c>
      <c r="P58" s="163" t="s">
        <v>158</v>
      </c>
      <c r="Q58" s="113"/>
      <c r="R58" s="121"/>
      <c r="S58" s="122"/>
      <c r="T58" s="122"/>
      <c r="U58" s="123"/>
      <c r="V58" s="113"/>
      <c r="W58" s="125" t="s">
        <v>217</v>
      </c>
      <c r="X58" s="374"/>
      <c r="Y58" s="125"/>
      <c r="Z58" s="374"/>
      <c r="AA58" s="120"/>
    </row>
    <row r="59" spans="1:27" ht="14.25" customHeight="1" x14ac:dyDescent="0.25">
      <c r="A59" s="112" t="s">
        <v>117</v>
      </c>
      <c r="B59" s="113">
        <f>B58+1</f>
        <v>3</v>
      </c>
      <c r="C59" s="121" t="s">
        <v>167</v>
      </c>
      <c r="D59" s="122" t="s">
        <v>188</v>
      </c>
      <c r="E59" s="160" t="s">
        <v>163</v>
      </c>
      <c r="F59" s="163" t="s">
        <v>202</v>
      </c>
      <c r="G59" s="113">
        <f>G54</f>
        <v>3</v>
      </c>
      <c r="H59" s="121" t="s">
        <v>181</v>
      </c>
      <c r="I59" s="122" t="s">
        <v>201</v>
      </c>
      <c r="J59" s="160" t="s">
        <v>224</v>
      </c>
      <c r="K59" s="163" t="s">
        <v>190</v>
      </c>
      <c r="L59" s="113">
        <f>L54</f>
        <v>3</v>
      </c>
      <c r="M59" s="157" t="s">
        <v>156</v>
      </c>
      <c r="N59" s="122" t="s">
        <v>149</v>
      </c>
      <c r="O59" s="160" t="s">
        <v>178</v>
      </c>
      <c r="P59" s="163" t="s">
        <v>146</v>
      </c>
      <c r="Q59" s="113"/>
      <c r="R59" s="121"/>
      <c r="S59" s="122"/>
      <c r="T59" s="122"/>
      <c r="U59" s="123"/>
      <c r="V59" s="113"/>
      <c r="W59" s="125" t="s">
        <v>220</v>
      </c>
      <c r="X59" s="374"/>
      <c r="Y59" s="125"/>
      <c r="Z59" s="374"/>
      <c r="AA59" s="120"/>
    </row>
    <row r="60" spans="1:27" ht="14.25" customHeight="1" thickBot="1" x14ac:dyDescent="0.3">
      <c r="A60" s="112" t="s">
        <v>117</v>
      </c>
      <c r="B60" s="113">
        <f>B59+1</f>
        <v>4</v>
      </c>
      <c r="C60" s="126" t="s">
        <v>164</v>
      </c>
      <c r="D60" s="127" t="s">
        <v>184</v>
      </c>
      <c r="E60" s="161" t="s">
        <v>166</v>
      </c>
      <c r="F60" s="164" t="s">
        <v>205</v>
      </c>
      <c r="G60" s="113">
        <f>G55</f>
        <v>4</v>
      </c>
      <c r="H60" s="126" t="s">
        <v>177</v>
      </c>
      <c r="I60" s="127" t="s">
        <v>198</v>
      </c>
      <c r="J60" s="161" t="s">
        <v>223</v>
      </c>
      <c r="K60" s="164" t="s">
        <v>193</v>
      </c>
      <c r="L60" s="113">
        <f>L55</f>
        <v>4</v>
      </c>
      <c r="M60" s="158" t="s">
        <v>160</v>
      </c>
      <c r="N60" s="127" t="s">
        <v>153</v>
      </c>
      <c r="O60" s="161" t="s">
        <v>174</v>
      </c>
      <c r="P60" s="164" t="s">
        <v>150</v>
      </c>
      <c r="Q60" s="113"/>
      <c r="R60" s="126"/>
      <c r="S60" s="127"/>
      <c r="T60" s="127"/>
      <c r="U60" s="128"/>
      <c r="V60" s="113"/>
      <c r="W60" s="134"/>
      <c r="X60" s="374"/>
      <c r="Y60" s="120"/>
      <c r="Z60" s="374"/>
      <c r="AA60" s="120"/>
    </row>
    <row r="61" spans="1:27" ht="14.25" hidden="1" customHeight="1" thickBot="1" x14ac:dyDescent="0.3">
      <c r="A61" s="129"/>
      <c r="C61" s="365" t="s">
        <v>113</v>
      </c>
      <c r="D61" s="365"/>
      <c r="E61" s="130">
        <f>E56+1</f>
        <v>3</v>
      </c>
      <c r="F61" s="4" t="s">
        <v>114</v>
      </c>
      <c r="G61" s="113"/>
      <c r="H61" s="131">
        <f>H56</f>
        <v>3</v>
      </c>
      <c r="I61" s="367" t="s">
        <v>115</v>
      </c>
      <c r="J61" s="367"/>
      <c r="K61" s="367"/>
      <c r="L61" s="132"/>
      <c r="M61" s="132" t="s">
        <v>100</v>
      </c>
      <c r="N61" s="141">
        <f>N56+1</f>
        <v>7</v>
      </c>
      <c r="O61" s="367" t="s">
        <v>116</v>
      </c>
      <c r="P61" s="367"/>
      <c r="Q61" s="131"/>
      <c r="R61" s="138" t="s">
        <v>100</v>
      </c>
      <c r="S61" s="373" t="str">
        <f>H61&amp;". / "&amp;E61</f>
        <v>3. / 3</v>
      </c>
      <c r="T61" s="373"/>
      <c r="U61" s="373"/>
      <c r="Y61" s="133"/>
      <c r="AA61" s="133"/>
    </row>
    <row r="62" spans="1:27" ht="14.25" hidden="1" customHeight="1" x14ac:dyDescent="0.3">
      <c r="A62" s="112" t="s">
        <v>117</v>
      </c>
      <c r="B62" s="113">
        <v>1</v>
      </c>
      <c r="C62" s="114"/>
      <c r="D62" s="115"/>
      <c r="E62" s="115"/>
      <c r="F62" s="116"/>
      <c r="G62" s="113">
        <f>G57</f>
        <v>1</v>
      </c>
      <c r="H62" s="114"/>
      <c r="I62" s="115"/>
      <c r="J62" s="115"/>
      <c r="K62" s="116"/>
      <c r="L62" s="113">
        <f>L57</f>
        <v>1</v>
      </c>
      <c r="M62" s="114"/>
      <c r="N62" s="115"/>
      <c r="O62" s="115"/>
      <c r="P62" s="116"/>
      <c r="Q62" s="113">
        <f>Q57</f>
        <v>0</v>
      </c>
      <c r="R62" s="114"/>
      <c r="S62" s="115"/>
      <c r="T62" s="115"/>
      <c r="U62" s="116"/>
      <c r="V62" s="113"/>
      <c r="W62" s="117"/>
      <c r="Y62" s="124">
        <v>3</v>
      </c>
      <c r="Z62" s="374">
        <v>9</v>
      </c>
      <c r="AA62" s="120"/>
    </row>
    <row r="63" spans="1:27" ht="14.25" hidden="1" customHeight="1" x14ac:dyDescent="0.25">
      <c r="A63" s="112" t="s">
        <v>117</v>
      </c>
      <c r="B63" s="113">
        <f>B62+1</f>
        <v>2</v>
      </c>
      <c r="C63" s="121"/>
      <c r="D63" s="122"/>
      <c r="E63" s="122"/>
      <c r="F63" s="123"/>
      <c r="G63" s="113">
        <f>G58</f>
        <v>2</v>
      </c>
      <c r="H63" s="121"/>
      <c r="I63" s="122"/>
      <c r="J63" s="122"/>
      <c r="K63" s="123"/>
      <c r="L63" s="113">
        <f>L58</f>
        <v>2</v>
      </c>
      <c r="M63" s="121"/>
      <c r="N63" s="122"/>
      <c r="O63" s="122"/>
      <c r="P63" s="123"/>
      <c r="Q63" s="113">
        <f>Q58</f>
        <v>0</v>
      </c>
      <c r="R63" s="121"/>
      <c r="S63" s="122"/>
      <c r="T63" s="122"/>
      <c r="U63" s="123"/>
      <c r="V63" s="113"/>
      <c r="W63" s="117"/>
      <c r="Y63" s="125" t="s">
        <v>137</v>
      </c>
      <c r="Z63" s="374"/>
      <c r="AA63" s="120"/>
    </row>
    <row r="64" spans="1:27" ht="14.25" hidden="1" customHeight="1" x14ac:dyDescent="0.25">
      <c r="A64" s="112" t="s">
        <v>117</v>
      </c>
      <c r="B64" s="113">
        <f>B63+1</f>
        <v>3</v>
      </c>
      <c r="C64" s="121"/>
      <c r="D64" s="122"/>
      <c r="E64" s="122"/>
      <c r="F64" s="123"/>
      <c r="G64" s="113">
        <f>G59</f>
        <v>3</v>
      </c>
      <c r="H64" s="121"/>
      <c r="I64" s="122"/>
      <c r="J64" s="122"/>
      <c r="K64" s="123"/>
      <c r="L64" s="113">
        <f>L59</f>
        <v>3</v>
      </c>
      <c r="M64" s="121"/>
      <c r="N64" s="122"/>
      <c r="O64" s="122"/>
      <c r="P64" s="123"/>
      <c r="Q64" s="113">
        <f>Q59</f>
        <v>0</v>
      </c>
      <c r="R64" s="121"/>
      <c r="S64" s="122"/>
      <c r="T64" s="122"/>
      <c r="U64" s="123"/>
      <c r="V64" s="113"/>
      <c r="W64" s="117"/>
      <c r="Y64" s="120"/>
      <c r="Z64" s="374"/>
      <c r="AA64" s="120"/>
    </row>
    <row r="65" spans="1:27" ht="14.25" hidden="1" customHeight="1" thickBot="1" x14ac:dyDescent="0.3">
      <c r="A65" s="112" t="s">
        <v>117</v>
      </c>
      <c r="B65" s="113">
        <f>B64+1</f>
        <v>4</v>
      </c>
      <c r="C65" s="126"/>
      <c r="D65" s="127"/>
      <c r="E65" s="127"/>
      <c r="F65" s="128"/>
      <c r="G65" s="113">
        <f>G60</f>
        <v>4</v>
      </c>
      <c r="H65" s="126"/>
      <c r="I65" s="127"/>
      <c r="J65" s="127"/>
      <c r="K65" s="128"/>
      <c r="L65" s="113">
        <f>L60</f>
        <v>4</v>
      </c>
      <c r="M65" s="126"/>
      <c r="N65" s="127"/>
      <c r="O65" s="127"/>
      <c r="P65" s="128"/>
      <c r="Q65" s="113">
        <f>Q60</f>
        <v>0</v>
      </c>
      <c r="R65" s="126"/>
      <c r="S65" s="127"/>
      <c r="T65" s="127"/>
      <c r="U65" s="128"/>
      <c r="V65" s="113"/>
      <c r="W65" s="117"/>
      <c r="Y65" s="135"/>
      <c r="Z65" s="374"/>
      <c r="AA65" s="120"/>
    </row>
    <row r="66" spans="1:27" ht="14.25" hidden="1" customHeight="1" thickBot="1" x14ac:dyDescent="0.3">
      <c r="A66" s="129"/>
      <c r="C66" s="365" t="s">
        <v>113</v>
      </c>
      <c r="D66" s="365"/>
      <c r="E66" s="130">
        <f>E61+1</f>
        <v>4</v>
      </c>
      <c r="F66" s="4" t="s">
        <v>114</v>
      </c>
      <c r="G66" s="113"/>
      <c r="H66" s="131">
        <f>H61</f>
        <v>3</v>
      </c>
      <c r="I66" s="367" t="s">
        <v>115</v>
      </c>
      <c r="J66" s="367"/>
      <c r="K66" s="367"/>
      <c r="L66" s="132"/>
      <c r="M66" s="132" t="s">
        <v>100</v>
      </c>
      <c r="N66" s="141">
        <f>N61+1</f>
        <v>8</v>
      </c>
      <c r="O66" s="367" t="s">
        <v>116</v>
      </c>
      <c r="P66" s="367"/>
      <c r="Q66" s="131"/>
      <c r="R66" s="109" t="s">
        <v>100</v>
      </c>
      <c r="S66" s="355" t="str">
        <f>H66&amp;". / "&amp;E66</f>
        <v>3. / 4</v>
      </c>
      <c r="T66" s="355"/>
      <c r="U66" s="355"/>
      <c r="AA66" s="133"/>
    </row>
    <row r="67" spans="1:27" ht="14.25" hidden="1" customHeight="1" x14ac:dyDescent="0.25">
      <c r="A67" s="112" t="s">
        <v>117</v>
      </c>
      <c r="B67" s="113">
        <v>1</v>
      </c>
      <c r="C67" s="114"/>
      <c r="D67" s="115"/>
      <c r="E67" s="115"/>
      <c r="F67" s="116"/>
      <c r="G67" s="113">
        <f>G62</f>
        <v>1</v>
      </c>
      <c r="H67" s="114"/>
      <c r="I67" s="115"/>
      <c r="J67" s="115"/>
      <c r="K67" s="116"/>
      <c r="L67" s="113">
        <f>L62</f>
        <v>1</v>
      </c>
      <c r="M67" s="114"/>
      <c r="N67" s="115"/>
      <c r="O67" s="115"/>
      <c r="P67" s="116"/>
      <c r="Q67" s="113">
        <f>Q62</f>
        <v>0</v>
      </c>
      <c r="R67" s="114"/>
      <c r="S67" s="115"/>
      <c r="T67" s="115"/>
      <c r="U67" s="116"/>
      <c r="V67" s="113"/>
      <c r="W67" s="117"/>
      <c r="Y67" s="117"/>
      <c r="AA67" s="120"/>
    </row>
    <row r="68" spans="1:27" ht="14.25" hidden="1" customHeight="1" x14ac:dyDescent="0.25">
      <c r="A68" s="112" t="s">
        <v>117</v>
      </c>
      <c r="B68" s="113">
        <f>B67+1</f>
        <v>2</v>
      </c>
      <c r="C68" s="121"/>
      <c r="D68" s="122"/>
      <c r="E68" s="122"/>
      <c r="F68" s="123"/>
      <c r="G68" s="113">
        <f>G63</f>
        <v>2</v>
      </c>
      <c r="H68" s="121"/>
      <c r="I68" s="122"/>
      <c r="J68" s="122"/>
      <c r="K68" s="123"/>
      <c r="L68" s="113">
        <f>L63</f>
        <v>2</v>
      </c>
      <c r="M68" s="121"/>
      <c r="N68" s="122"/>
      <c r="O68" s="122"/>
      <c r="P68" s="123"/>
      <c r="Q68" s="113">
        <f>Q63</f>
        <v>0</v>
      </c>
      <c r="R68" s="121"/>
      <c r="S68" s="122"/>
      <c r="T68" s="122"/>
      <c r="U68" s="123"/>
      <c r="V68" s="113"/>
      <c r="W68" s="117"/>
      <c r="Y68" s="117"/>
      <c r="AA68" s="120"/>
    </row>
    <row r="69" spans="1:27" ht="14.25" hidden="1" customHeight="1" x14ac:dyDescent="0.25">
      <c r="A69" s="112" t="s">
        <v>117</v>
      </c>
      <c r="B69" s="113">
        <f>B68+1</f>
        <v>3</v>
      </c>
      <c r="C69" s="121"/>
      <c r="D69" s="122"/>
      <c r="E69" s="122"/>
      <c r="F69" s="123"/>
      <c r="G69" s="113">
        <f>G64</f>
        <v>3</v>
      </c>
      <c r="H69" s="121"/>
      <c r="I69" s="122"/>
      <c r="J69" s="122"/>
      <c r="K69" s="123"/>
      <c r="L69" s="113">
        <f>L64</f>
        <v>3</v>
      </c>
      <c r="M69" s="121"/>
      <c r="N69" s="122"/>
      <c r="O69" s="122"/>
      <c r="P69" s="123"/>
      <c r="Q69" s="113">
        <f>Q64</f>
        <v>0</v>
      </c>
      <c r="R69" s="121"/>
      <c r="S69" s="122"/>
      <c r="T69" s="122"/>
      <c r="U69" s="123"/>
      <c r="V69" s="113"/>
      <c r="W69" s="117"/>
      <c r="Y69" s="117"/>
      <c r="AA69" s="120"/>
    </row>
    <row r="70" spans="1:27" ht="14.25" hidden="1" customHeight="1" thickBot="1" x14ac:dyDescent="0.3">
      <c r="A70" s="112" t="s">
        <v>117</v>
      </c>
      <c r="B70" s="113">
        <f>B69+1</f>
        <v>4</v>
      </c>
      <c r="C70" s="126"/>
      <c r="D70" s="127"/>
      <c r="E70" s="127"/>
      <c r="F70" s="128"/>
      <c r="G70" s="113">
        <f>G65</f>
        <v>4</v>
      </c>
      <c r="H70" s="126"/>
      <c r="I70" s="127"/>
      <c r="J70" s="127"/>
      <c r="K70" s="128"/>
      <c r="L70" s="113">
        <f>L65</f>
        <v>4</v>
      </c>
      <c r="M70" s="126"/>
      <c r="N70" s="127"/>
      <c r="O70" s="127"/>
      <c r="P70" s="128"/>
      <c r="Q70" s="113">
        <f>Q65</f>
        <v>0</v>
      </c>
      <c r="R70" s="126"/>
      <c r="S70" s="127"/>
      <c r="T70" s="127"/>
      <c r="U70" s="128"/>
      <c r="V70" s="113"/>
      <c r="W70" s="117"/>
      <c r="Y70" s="117"/>
      <c r="AA70" s="120"/>
    </row>
    <row r="71" spans="1:27" s="33" customFormat="1" ht="7.5" customHeight="1" thickBot="1" x14ac:dyDescent="0.3">
      <c r="A71" s="368"/>
      <c r="B71" s="369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70"/>
      <c r="N71" s="370"/>
      <c r="O71" s="370"/>
      <c r="P71" s="370"/>
      <c r="Q71" s="370"/>
      <c r="R71" s="370"/>
      <c r="S71" s="370"/>
      <c r="T71" s="370"/>
      <c r="U71" s="370"/>
      <c r="V71" s="370"/>
      <c r="W71" s="370"/>
      <c r="X71" s="370"/>
      <c r="Y71" s="370"/>
      <c r="Z71" s="370"/>
      <c r="AA71" s="371"/>
    </row>
    <row r="72" spans="1:27" ht="14.25" customHeight="1" thickBot="1" x14ac:dyDescent="0.3">
      <c r="A72" s="104"/>
      <c r="B72" s="105"/>
      <c r="C72" s="357" t="s">
        <v>113</v>
      </c>
      <c r="D72" s="357"/>
      <c r="E72" s="106">
        <v>1</v>
      </c>
      <c r="F72" s="107" t="s">
        <v>114</v>
      </c>
      <c r="G72" s="108"/>
      <c r="H72" s="109">
        <f>H51+1</f>
        <v>4</v>
      </c>
      <c r="I72" s="366" t="s">
        <v>115</v>
      </c>
      <c r="J72" s="366"/>
      <c r="K72" s="366"/>
      <c r="L72" s="110"/>
      <c r="M72" s="110" t="s">
        <v>100</v>
      </c>
      <c r="N72" s="142">
        <v>7</v>
      </c>
      <c r="O72" s="366" t="s">
        <v>116</v>
      </c>
      <c r="P72" s="366"/>
      <c r="Q72" s="109"/>
      <c r="R72" s="109" t="s">
        <v>100</v>
      </c>
      <c r="S72" s="355" t="str">
        <f>H72&amp;". / "&amp;E72</f>
        <v>4. / 1</v>
      </c>
      <c r="T72" s="355"/>
      <c r="U72" s="355"/>
      <c r="V72" s="375" t="str">
        <f>IF($I$3="z","zentraler Spielort!"," ")</f>
        <v xml:space="preserve"> </v>
      </c>
      <c r="W72" s="376"/>
      <c r="X72" s="376"/>
      <c r="Y72" s="376"/>
      <c r="Z72" s="376"/>
      <c r="AA72" s="111"/>
    </row>
    <row r="73" spans="1:27" ht="14.25" customHeight="1" x14ac:dyDescent="0.25">
      <c r="A73" s="112" t="s">
        <v>117</v>
      </c>
      <c r="B73" s="113">
        <v>1</v>
      </c>
      <c r="C73" s="114" t="s">
        <v>223</v>
      </c>
      <c r="D73" s="159" t="s">
        <v>184</v>
      </c>
      <c r="E73" s="159" t="s">
        <v>150</v>
      </c>
      <c r="F73" s="162" t="s">
        <v>208</v>
      </c>
      <c r="G73" s="113">
        <f>G67</f>
        <v>1</v>
      </c>
      <c r="H73" s="114" t="s">
        <v>170</v>
      </c>
      <c r="I73" s="115" t="s">
        <v>153</v>
      </c>
      <c r="J73" s="159" t="s">
        <v>193</v>
      </c>
      <c r="K73" s="162" t="s">
        <v>201</v>
      </c>
      <c r="L73" s="113">
        <f>L67</f>
        <v>1</v>
      </c>
      <c r="M73" s="114" t="s">
        <v>185</v>
      </c>
      <c r="N73" s="159" t="s">
        <v>169</v>
      </c>
      <c r="O73" s="115" t="s">
        <v>178</v>
      </c>
      <c r="P73" s="116" t="s">
        <v>160</v>
      </c>
      <c r="Q73" s="113"/>
      <c r="R73" s="114"/>
      <c r="S73" s="115"/>
      <c r="T73" s="115"/>
      <c r="U73" s="116"/>
      <c r="V73" s="113"/>
      <c r="W73" s="118"/>
      <c r="X73" s="374">
        <v>7</v>
      </c>
      <c r="Y73" s="119"/>
      <c r="Z73" s="374"/>
      <c r="AA73" s="120"/>
    </row>
    <row r="74" spans="1:27" ht="14.25" customHeight="1" x14ac:dyDescent="0.3">
      <c r="A74" s="112" t="s">
        <v>117</v>
      </c>
      <c r="B74" s="113">
        <f>B73+1</f>
        <v>2</v>
      </c>
      <c r="C74" s="121" t="s">
        <v>224</v>
      </c>
      <c r="D74" s="160" t="s">
        <v>188</v>
      </c>
      <c r="E74" s="160" t="s">
        <v>146</v>
      </c>
      <c r="F74" s="163" t="s">
        <v>211</v>
      </c>
      <c r="G74" s="113">
        <f>G68</f>
        <v>2</v>
      </c>
      <c r="H74" s="121" t="s">
        <v>173</v>
      </c>
      <c r="I74" s="122" t="s">
        <v>149</v>
      </c>
      <c r="J74" s="160" t="s">
        <v>190</v>
      </c>
      <c r="K74" s="163" t="s">
        <v>198</v>
      </c>
      <c r="L74" s="113">
        <f>L68</f>
        <v>2</v>
      </c>
      <c r="M74" s="121" t="s">
        <v>189</v>
      </c>
      <c r="N74" s="160" t="s">
        <v>172</v>
      </c>
      <c r="O74" s="122" t="s">
        <v>174</v>
      </c>
      <c r="P74" s="123" t="s">
        <v>156</v>
      </c>
      <c r="Q74" s="113"/>
      <c r="R74" s="121"/>
      <c r="S74" s="122"/>
      <c r="T74" s="122"/>
      <c r="U74" s="123"/>
      <c r="V74" s="113"/>
      <c r="W74" s="124">
        <v>2</v>
      </c>
      <c r="X74" s="374"/>
      <c r="Y74" s="124"/>
      <c r="Z74" s="374"/>
      <c r="AA74" s="120"/>
    </row>
    <row r="75" spans="1:27" ht="14.25" customHeight="1" x14ac:dyDescent="0.25">
      <c r="A75" s="112" t="s">
        <v>117</v>
      </c>
      <c r="B75" s="113">
        <f>B74+1</f>
        <v>3</v>
      </c>
      <c r="C75" s="121" t="s">
        <v>221</v>
      </c>
      <c r="D75" s="160" t="s">
        <v>176</v>
      </c>
      <c r="E75" s="160" t="s">
        <v>158</v>
      </c>
      <c r="F75" s="163" t="s">
        <v>202</v>
      </c>
      <c r="G75" s="113">
        <f>G69</f>
        <v>3</v>
      </c>
      <c r="H75" s="121" t="s">
        <v>164</v>
      </c>
      <c r="I75" s="122" t="s">
        <v>161</v>
      </c>
      <c r="J75" s="160" t="s">
        <v>199</v>
      </c>
      <c r="K75" s="163" t="s">
        <v>195</v>
      </c>
      <c r="L75" s="113">
        <f>L69</f>
        <v>3</v>
      </c>
      <c r="M75" s="121" t="s">
        <v>177</v>
      </c>
      <c r="N75" s="160" t="s">
        <v>163</v>
      </c>
      <c r="O75" s="122" t="s">
        <v>186</v>
      </c>
      <c r="P75" s="123" t="s">
        <v>152</v>
      </c>
      <c r="Q75" s="113"/>
      <c r="R75" s="121"/>
      <c r="S75" s="122"/>
      <c r="T75" s="122"/>
      <c r="U75" s="123"/>
      <c r="V75" s="113"/>
      <c r="W75" s="125" t="s">
        <v>137</v>
      </c>
      <c r="X75" s="374"/>
      <c r="Y75" s="125"/>
      <c r="Z75" s="374"/>
      <c r="AA75" s="120"/>
    </row>
    <row r="76" spans="1:27" ht="14.25" customHeight="1" thickBot="1" x14ac:dyDescent="0.3">
      <c r="A76" s="112" t="s">
        <v>117</v>
      </c>
      <c r="B76" s="113">
        <f>B75+1</f>
        <v>4</v>
      </c>
      <c r="C76" s="126" t="s">
        <v>222</v>
      </c>
      <c r="D76" s="161" t="s">
        <v>180</v>
      </c>
      <c r="E76" s="161" t="s">
        <v>154</v>
      </c>
      <c r="F76" s="164" t="s">
        <v>205</v>
      </c>
      <c r="G76" s="113">
        <f>G70</f>
        <v>4</v>
      </c>
      <c r="H76" s="126" t="s">
        <v>167</v>
      </c>
      <c r="I76" s="127" t="s">
        <v>157</v>
      </c>
      <c r="J76" s="161" t="s">
        <v>196</v>
      </c>
      <c r="K76" s="164" t="s">
        <v>192</v>
      </c>
      <c r="L76" s="113">
        <f>L70</f>
        <v>4</v>
      </c>
      <c r="M76" s="126" t="s">
        <v>181</v>
      </c>
      <c r="N76" s="161" t="s">
        <v>166</v>
      </c>
      <c r="O76" s="127" t="s">
        <v>182</v>
      </c>
      <c r="P76" s="128" t="s">
        <v>148</v>
      </c>
      <c r="Q76" s="113"/>
      <c r="R76" s="126"/>
      <c r="S76" s="127"/>
      <c r="T76" s="127"/>
      <c r="U76" s="128"/>
      <c r="V76" s="113"/>
      <c r="W76" s="125" t="s">
        <v>217</v>
      </c>
      <c r="X76" s="374"/>
      <c r="Y76" s="125"/>
      <c r="Z76" s="374"/>
      <c r="AA76" s="120"/>
    </row>
    <row r="77" spans="1:27" ht="14.25" customHeight="1" thickBot="1" x14ac:dyDescent="0.3">
      <c r="A77" s="129"/>
      <c r="C77" s="365" t="s">
        <v>113</v>
      </c>
      <c r="D77" s="365"/>
      <c r="E77" s="130">
        <f>E72+1</f>
        <v>2</v>
      </c>
      <c r="F77" s="4" t="s">
        <v>114</v>
      </c>
      <c r="G77" s="113"/>
      <c r="H77" s="131">
        <f>H72</f>
        <v>4</v>
      </c>
      <c r="I77" s="367" t="s">
        <v>115</v>
      </c>
      <c r="J77" s="367"/>
      <c r="K77" s="367"/>
      <c r="L77" s="132"/>
      <c r="M77" s="132" t="s">
        <v>100</v>
      </c>
      <c r="N77" s="141">
        <f>N72+1</f>
        <v>8</v>
      </c>
      <c r="O77" s="367" t="s">
        <v>116</v>
      </c>
      <c r="P77" s="367"/>
      <c r="Q77" s="131"/>
      <c r="R77" s="109" t="s">
        <v>100</v>
      </c>
      <c r="S77" s="355" t="str">
        <f>H77&amp;". / "&amp;E77</f>
        <v>4. / 2</v>
      </c>
      <c r="T77" s="355"/>
      <c r="U77" s="355"/>
      <c r="W77" s="125" t="s">
        <v>218</v>
      </c>
      <c r="Y77" s="125"/>
      <c r="AA77" s="133"/>
    </row>
    <row r="78" spans="1:27" ht="14.25" customHeight="1" x14ac:dyDescent="0.25">
      <c r="A78" s="112" t="s">
        <v>117</v>
      </c>
      <c r="B78" s="113">
        <v>1</v>
      </c>
      <c r="C78" s="156" t="s">
        <v>176</v>
      </c>
      <c r="D78" s="115" t="s">
        <v>223</v>
      </c>
      <c r="E78" s="159" t="s">
        <v>211</v>
      </c>
      <c r="F78" s="162" t="s">
        <v>154</v>
      </c>
      <c r="G78" s="113">
        <f>G73</f>
        <v>1</v>
      </c>
      <c r="H78" s="114" t="s">
        <v>161</v>
      </c>
      <c r="I78" s="115" t="s">
        <v>170</v>
      </c>
      <c r="J78" s="159" t="s">
        <v>198</v>
      </c>
      <c r="K78" s="162" t="s">
        <v>196</v>
      </c>
      <c r="L78" s="113">
        <f>L73</f>
        <v>1</v>
      </c>
      <c r="M78" s="156" t="s">
        <v>163</v>
      </c>
      <c r="N78" s="115" t="s">
        <v>185</v>
      </c>
      <c r="O78" s="115" t="s">
        <v>156</v>
      </c>
      <c r="P78" s="116" t="s">
        <v>182</v>
      </c>
      <c r="Q78" s="113"/>
      <c r="R78" s="114"/>
      <c r="S78" s="115"/>
      <c r="T78" s="115"/>
      <c r="U78" s="116"/>
      <c r="V78" s="113"/>
      <c r="W78" s="125" t="s">
        <v>219</v>
      </c>
      <c r="X78" s="374">
        <v>8</v>
      </c>
      <c r="Y78" s="125"/>
      <c r="Z78" s="374"/>
      <c r="AA78" s="120"/>
    </row>
    <row r="79" spans="1:27" ht="14.25" customHeight="1" x14ac:dyDescent="0.25">
      <c r="A79" s="112" t="s">
        <v>117</v>
      </c>
      <c r="B79" s="113">
        <f>B78+1</f>
        <v>2</v>
      </c>
      <c r="C79" s="157" t="s">
        <v>180</v>
      </c>
      <c r="D79" s="122" t="s">
        <v>224</v>
      </c>
      <c r="E79" s="160" t="s">
        <v>208</v>
      </c>
      <c r="F79" s="163" t="s">
        <v>158</v>
      </c>
      <c r="G79" s="113">
        <f>G74</f>
        <v>2</v>
      </c>
      <c r="H79" s="121" t="s">
        <v>157</v>
      </c>
      <c r="I79" s="122" t="s">
        <v>173</v>
      </c>
      <c r="J79" s="160" t="s">
        <v>201</v>
      </c>
      <c r="K79" s="163" t="s">
        <v>199</v>
      </c>
      <c r="L79" s="113">
        <f>L74</f>
        <v>2</v>
      </c>
      <c r="M79" s="157" t="s">
        <v>166</v>
      </c>
      <c r="N79" s="122" t="s">
        <v>189</v>
      </c>
      <c r="O79" s="122" t="s">
        <v>160</v>
      </c>
      <c r="P79" s="123" t="s">
        <v>186</v>
      </c>
      <c r="Q79" s="113"/>
      <c r="R79" s="121"/>
      <c r="S79" s="122"/>
      <c r="T79" s="122"/>
      <c r="U79" s="123"/>
      <c r="V79" s="113"/>
      <c r="W79" s="125" t="s">
        <v>217</v>
      </c>
      <c r="X79" s="374"/>
      <c r="Y79" s="125"/>
      <c r="Z79" s="374"/>
      <c r="AA79" s="120"/>
    </row>
    <row r="80" spans="1:27" ht="14.25" customHeight="1" x14ac:dyDescent="0.25">
      <c r="A80" s="112" t="s">
        <v>117</v>
      </c>
      <c r="B80" s="113">
        <f>B79+1</f>
        <v>3</v>
      </c>
      <c r="C80" s="157" t="s">
        <v>184</v>
      </c>
      <c r="D80" s="122" t="s">
        <v>221</v>
      </c>
      <c r="E80" s="160" t="s">
        <v>205</v>
      </c>
      <c r="F80" s="163" t="s">
        <v>146</v>
      </c>
      <c r="G80" s="113">
        <f>G75</f>
        <v>3</v>
      </c>
      <c r="H80" s="121" t="s">
        <v>153</v>
      </c>
      <c r="I80" s="122" t="s">
        <v>164</v>
      </c>
      <c r="J80" s="160" t="s">
        <v>192</v>
      </c>
      <c r="K80" s="163" t="s">
        <v>190</v>
      </c>
      <c r="L80" s="113">
        <f>L75</f>
        <v>3</v>
      </c>
      <c r="M80" s="157" t="s">
        <v>169</v>
      </c>
      <c r="N80" s="122" t="s">
        <v>177</v>
      </c>
      <c r="O80" s="122" t="s">
        <v>148</v>
      </c>
      <c r="P80" s="123" t="s">
        <v>174</v>
      </c>
      <c r="Q80" s="113"/>
      <c r="R80" s="121"/>
      <c r="S80" s="122"/>
      <c r="T80" s="122"/>
      <c r="U80" s="123"/>
      <c r="V80" s="113"/>
      <c r="W80" s="125" t="s">
        <v>220</v>
      </c>
      <c r="X80" s="374"/>
      <c r="Y80" s="125"/>
      <c r="Z80" s="374"/>
      <c r="AA80" s="120"/>
    </row>
    <row r="81" spans="1:27" ht="14.25" customHeight="1" thickBot="1" x14ac:dyDescent="0.3">
      <c r="A81" s="112" t="s">
        <v>117</v>
      </c>
      <c r="B81" s="113">
        <f>B80+1</f>
        <v>4</v>
      </c>
      <c r="C81" s="158" t="s">
        <v>188</v>
      </c>
      <c r="D81" s="127" t="s">
        <v>222</v>
      </c>
      <c r="E81" s="161" t="s">
        <v>202</v>
      </c>
      <c r="F81" s="164" t="s">
        <v>150</v>
      </c>
      <c r="G81" s="113">
        <f>G76</f>
        <v>4</v>
      </c>
      <c r="H81" s="126" t="s">
        <v>149</v>
      </c>
      <c r="I81" s="127" t="s">
        <v>167</v>
      </c>
      <c r="J81" s="161" t="s">
        <v>195</v>
      </c>
      <c r="K81" s="164" t="s">
        <v>193</v>
      </c>
      <c r="L81" s="113">
        <f>L76</f>
        <v>4</v>
      </c>
      <c r="M81" s="158" t="s">
        <v>172</v>
      </c>
      <c r="N81" s="127" t="s">
        <v>181</v>
      </c>
      <c r="O81" s="127" t="s">
        <v>152</v>
      </c>
      <c r="P81" s="128" t="s">
        <v>178</v>
      </c>
      <c r="Q81" s="113"/>
      <c r="R81" s="126"/>
      <c r="S81" s="127"/>
      <c r="T81" s="127"/>
      <c r="U81" s="128"/>
      <c r="V81" s="113"/>
      <c r="W81" s="134"/>
      <c r="X81" s="374"/>
      <c r="Y81" s="120"/>
      <c r="Z81" s="374"/>
      <c r="AA81" s="120"/>
    </row>
    <row r="82" spans="1:27" ht="14.25" hidden="1" customHeight="1" thickBot="1" x14ac:dyDescent="0.3">
      <c r="A82" s="129"/>
      <c r="C82" s="365" t="s">
        <v>113</v>
      </c>
      <c r="D82" s="365"/>
      <c r="E82" s="130">
        <f>E77+1</f>
        <v>3</v>
      </c>
      <c r="F82" s="4" t="s">
        <v>114</v>
      </c>
      <c r="G82" s="113"/>
      <c r="H82" s="131">
        <f>H77</f>
        <v>4</v>
      </c>
      <c r="I82" s="367" t="s">
        <v>115</v>
      </c>
      <c r="J82" s="367"/>
      <c r="K82" s="367"/>
      <c r="L82" s="132"/>
      <c r="M82" s="132" t="s">
        <v>100</v>
      </c>
      <c r="N82" s="141">
        <f>N77+1</f>
        <v>9</v>
      </c>
      <c r="O82" s="367" t="s">
        <v>116</v>
      </c>
      <c r="P82" s="367"/>
      <c r="Q82" s="131"/>
      <c r="R82" s="109" t="s">
        <v>100</v>
      </c>
      <c r="S82" s="355" t="str">
        <f>H82&amp;". / "&amp;E82</f>
        <v>4. / 3</v>
      </c>
      <c r="T82" s="355"/>
      <c r="U82" s="355"/>
      <c r="Y82" s="133"/>
      <c r="AA82" s="133"/>
    </row>
    <row r="83" spans="1:27" ht="14.25" hidden="1" customHeight="1" x14ac:dyDescent="0.25">
      <c r="A83" s="112" t="s">
        <v>117</v>
      </c>
      <c r="B83" s="113">
        <v>1</v>
      </c>
      <c r="C83" s="114"/>
      <c r="D83" s="115"/>
      <c r="E83" s="115"/>
      <c r="F83" s="116"/>
      <c r="G83" s="113">
        <f>G78</f>
        <v>1</v>
      </c>
      <c r="H83" s="114"/>
      <c r="I83" s="115"/>
      <c r="J83" s="115"/>
      <c r="K83" s="116"/>
      <c r="L83" s="113">
        <f>L78</f>
        <v>1</v>
      </c>
      <c r="M83" s="114"/>
      <c r="N83" s="115"/>
      <c r="O83" s="115"/>
      <c r="P83" s="116"/>
      <c r="Q83" s="113">
        <f>Q78</f>
        <v>0</v>
      </c>
      <c r="R83" s="114"/>
      <c r="S83" s="115"/>
      <c r="T83" s="115"/>
      <c r="U83" s="116"/>
      <c r="V83" s="113"/>
      <c r="W83" s="117"/>
      <c r="Y83" s="120"/>
      <c r="Z83" s="374">
        <v>12</v>
      </c>
      <c r="AA83" s="120"/>
    </row>
    <row r="84" spans="1:27" ht="14.25" hidden="1" customHeight="1" x14ac:dyDescent="0.25">
      <c r="A84" s="112" t="s">
        <v>117</v>
      </c>
      <c r="B84" s="113">
        <f>B83+1</f>
        <v>2</v>
      </c>
      <c r="C84" s="121"/>
      <c r="D84" s="122"/>
      <c r="E84" s="122"/>
      <c r="F84" s="123"/>
      <c r="G84" s="113">
        <f>G79</f>
        <v>2</v>
      </c>
      <c r="H84" s="121"/>
      <c r="I84" s="122"/>
      <c r="J84" s="122"/>
      <c r="K84" s="123"/>
      <c r="L84" s="113">
        <f>L79</f>
        <v>2</v>
      </c>
      <c r="M84" s="121"/>
      <c r="N84" s="122"/>
      <c r="O84" s="122"/>
      <c r="P84" s="123"/>
      <c r="Q84" s="113">
        <f>Q79</f>
        <v>0</v>
      </c>
      <c r="R84" s="121"/>
      <c r="S84" s="122"/>
      <c r="T84" s="122"/>
      <c r="U84" s="123"/>
      <c r="V84" s="113"/>
      <c r="W84" s="117"/>
      <c r="Y84" s="120"/>
      <c r="Z84" s="374"/>
      <c r="AA84" s="120"/>
    </row>
    <row r="85" spans="1:27" ht="14.25" hidden="1" customHeight="1" x14ac:dyDescent="0.25">
      <c r="A85" s="112" t="s">
        <v>117</v>
      </c>
      <c r="B85" s="113">
        <f>B84+1</f>
        <v>3</v>
      </c>
      <c r="C85" s="121"/>
      <c r="D85" s="122"/>
      <c r="E85" s="122"/>
      <c r="F85" s="123"/>
      <c r="G85" s="113">
        <f>G80</f>
        <v>3</v>
      </c>
      <c r="H85" s="121"/>
      <c r="I85" s="122"/>
      <c r="J85" s="122"/>
      <c r="K85" s="123"/>
      <c r="L85" s="113">
        <f>L80</f>
        <v>3</v>
      </c>
      <c r="M85" s="121"/>
      <c r="N85" s="122"/>
      <c r="O85" s="122"/>
      <c r="P85" s="123"/>
      <c r="Q85" s="113">
        <f>Q80</f>
        <v>0</v>
      </c>
      <c r="R85" s="121"/>
      <c r="S85" s="122"/>
      <c r="T85" s="122"/>
      <c r="U85" s="123"/>
      <c r="V85" s="113"/>
      <c r="W85" s="117"/>
      <c r="Y85" s="120"/>
      <c r="Z85" s="374"/>
      <c r="AA85" s="120"/>
    </row>
    <row r="86" spans="1:27" ht="14.25" hidden="1" customHeight="1" thickBot="1" x14ac:dyDescent="0.3">
      <c r="A86" s="112" t="s">
        <v>117</v>
      </c>
      <c r="B86" s="113">
        <f>B85+1</f>
        <v>4</v>
      </c>
      <c r="C86" s="126"/>
      <c r="D86" s="127"/>
      <c r="E86" s="127"/>
      <c r="F86" s="128"/>
      <c r="G86" s="113">
        <f>G81</f>
        <v>4</v>
      </c>
      <c r="H86" s="126"/>
      <c r="I86" s="127"/>
      <c r="J86" s="127"/>
      <c r="K86" s="128"/>
      <c r="L86" s="113">
        <f>L81</f>
        <v>4</v>
      </c>
      <c r="M86" s="126"/>
      <c r="N86" s="127"/>
      <c r="O86" s="127"/>
      <c r="P86" s="128"/>
      <c r="Q86" s="113">
        <f>Q81</f>
        <v>0</v>
      </c>
      <c r="R86" s="126"/>
      <c r="S86" s="127"/>
      <c r="T86" s="127"/>
      <c r="U86" s="128"/>
      <c r="V86" s="113"/>
      <c r="W86" s="117"/>
      <c r="Y86" s="135"/>
      <c r="Z86" s="374"/>
      <c r="AA86" s="120"/>
    </row>
    <row r="87" spans="1:27" ht="14.25" hidden="1" customHeight="1" thickBot="1" x14ac:dyDescent="0.3">
      <c r="A87" s="129"/>
      <c r="C87" s="357" t="s">
        <v>113</v>
      </c>
      <c r="D87" s="357"/>
      <c r="E87" s="106">
        <f>E82+1</f>
        <v>4</v>
      </c>
      <c r="F87" s="4" t="s">
        <v>114</v>
      </c>
      <c r="G87" s="113"/>
      <c r="H87" s="131">
        <f>H82</f>
        <v>4</v>
      </c>
      <c r="I87" s="367" t="s">
        <v>115</v>
      </c>
      <c r="J87" s="367"/>
      <c r="K87" s="367"/>
      <c r="L87" s="132"/>
      <c r="M87" s="132" t="s">
        <v>100</v>
      </c>
      <c r="N87" s="141">
        <f>N82+1</f>
        <v>10</v>
      </c>
      <c r="O87" s="367" t="s">
        <v>116</v>
      </c>
      <c r="P87" s="367"/>
      <c r="Q87" s="131"/>
      <c r="R87" s="109" t="s">
        <v>100</v>
      </c>
      <c r="S87" s="355" t="str">
        <f>H87&amp;". / "&amp;E87</f>
        <v>4. / 4</v>
      </c>
      <c r="T87" s="355"/>
      <c r="U87" s="355"/>
      <c r="AA87" s="133"/>
    </row>
    <row r="88" spans="1:27" ht="14.25" hidden="1" customHeight="1" x14ac:dyDescent="0.25">
      <c r="A88" s="112" t="s">
        <v>117</v>
      </c>
      <c r="B88" s="113">
        <v>1</v>
      </c>
      <c r="C88" s="114"/>
      <c r="D88" s="115"/>
      <c r="E88" s="115"/>
      <c r="F88" s="116"/>
      <c r="G88" s="113">
        <f>G83</f>
        <v>1</v>
      </c>
      <c r="H88" s="114"/>
      <c r="I88" s="115"/>
      <c r="J88" s="115"/>
      <c r="K88" s="116"/>
      <c r="L88" s="113">
        <f>L83</f>
        <v>1</v>
      </c>
      <c r="M88" s="114"/>
      <c r="N88" s="115"/>
      <c r="O88" s="115"/>
      <c r="P88" s="116"/>
      <c r="Q88" s="113">
        <f>Q83</f>
        <v>0</v>
      </c>
      <c r="R88" s="114"/>
      <c r="S88" s="115"/>
      <c r="T88" s="115"/>
      <c r="U88" s="116"/>
      <c r="V88" s="113"/>
      <c r="W88" s="117"/>
      <c r="Y88" s="117"/>
      <c r="AA88" s="120"/>
    </row>
    <row r="89" spans="1:27" ht="14.25" hidden="1" customHeight="1" x14ac:dyDescent="0.25">
      <c r="A89" s="112" t="s">
        <v>117</v>
      </c>
      <c r="B89" s="113">
        <f>B88+1</f>
        <v>2</v>
      </c>
      <c r="C89" s="121"/>
      <c r="D89" s="122"/>
      <c r="E89" s="122"/>
      <c r="F89" s="123"/>
      <c r="G89" s="113">
        <f>G84</f>
        <v>2</v>
      </c>
      <c r="H89" s="121"/>
      <c r="I89" s="122"/>
      <c r="J89" s="122"/>
      <c r="K89" s="123"/>
      <c r="L89" s="113">
        <f>L84</f>
        <v>2</v>
      </c>
      <c r="M89" s="121"/>
      <c r="N89" s="122"/>
      <c r="O89" s="122"/>
      <c r="P89" s="123"/>
      <c r="Q89" s="113">
        <f>Q84</f>
        <v>0</v>
      </c>
      <c r="R89" s="121"/>
      <c r="S89" s="122"/>
      <c r="T89" s="122"/>
      <c r="U89" s="123"/>
      <c r="V89" s="113"/>
      <c r="W89" s="117"/>
      <c r="Y89" s="117"/>
      <c r="AA89" s="120"/>
    </row>
    <row r="90" spans="1:27" ht="14.25" hidden="1" customHeight="1" x14ac:dyDescent="0.25">
      <c r="A90" s="112" t="s">
        <v>117</v>
      </c>
      <c r="B90" s="113">
        <f>B89+1</f>
        <v>3</v>
      </c>
      <c r="C90" s="121"/>
      <c r="D90" s="122"/>
      <c r="E90" s="122"/>
      <c r="F90" s="123"/>
      <c r="G90" s="113">
        <f>G85</f>
        <v>3</v>
      </c>
      <c r="H90" s="121"/>
      <c r="I90" s="122"/>
      <c r="J90" s="122"/>
      <c r="K90" s="123"/>
      <c r="L90" s="113">
        <f>L85</f>
        <v>3</v>
      </c>
      <c r="M90" s="121"/>
      <c r="N90" s="122"/>
      <c r="O90" s="122"/>
      <c r="P90" s="123"/>
      <c r="Q90" s="113">
        <f>Q85</f>
        <v>0</v>
      </c>
      <c r="R90" s="121"/>
      <c r="S90" s="122"/>
      <c r="T90" s="122"/>
      <c r="U90" s="123"/>
      <c r="V90" s="113"/>
      <c r="W90" s="117"/>
      <c r="Y90" s="117"/>
      <c r="AA90" s="120"/>
    </row>
    <row r="91" spans="1:27" ht="14.25" hidden="1" customHeight="1" thickBot="1" x14ac:dyDescent="0.3">
      <c r="A91" s="112" t="s">
        <v>117</v>
      </c>
      <c r="B91" s="113">
        <f>B90+1</f>
        <v>4</v>
      </c>
      <c r="C91" s="126"/>
      <c r="D91" s="127"/>
      <c r="E91" s="127"/>
      <c r="F91" s="128"/>
      <c r="G91" s="113">
        <f>G86</f>
        <v>4</v>
      </c>
      <c r="H91" s="126"/>
      <c r="I91" s="127"/>
      <c r="J91" s="127"/>
      <c r="K91" s="128"/>
      <c r="L91" s="113">
        <f>L86</f>
        <v>4</v>
      </c>
      <c r="M91" s="126"/>
      <c r="N91" s="127"/>
      <c r="O91" s="127"/>
      <c r="P91" s="128"/>
      <c r="Q91" s="113">
        <f>Q86</f>
        <v>0</v>
      </c>
      <c r="R91" s="126"/>
      <c r="S91" s="127"/>
      <c r="T91" s="127"/>
      <c r="U91" s="128"/>
      <c r="V91" s="113"/>
      <c r="W91" s="117"/>
      <c r="Y91" s="117"/>
      <c r="AA91" s="120"/>
    </row>
    <row r="92" spans="1:27" s="33" customFormat="1" ht="7.5" customHeight="1" thickBot="1" x14ac:dyDescent="0.3">
      <c r="A92" s="368"/>
      <c r="B92" s="369"/>
      <c r="C92" s="369"/>
      <c r="D92" s="369"/>
      <c r="E92" s="369"/>
      <c r="F92" s="369"/>
      <c r="G92" s="369"/>
      <c r="H92" s="369"/>
      <c r="I92" s="369"/>
      <c r="J92" s="369"/>
      <c r="K92" s="369"/>
      <c r="L92" s="369"/>
      <c r="M92" s="370"/>
      <c r="N92" s="370"/>
      <c r="O92" s="370"/>
      <c r="P92" s="370"/>
      <c r="Q92" s="370"/>
      <c r="R92" s="370"/>
      <c r="S92" s="370"/>
      <c r="T92" s="370"/>
      <c r="U92" s="370"/>
      <c r="V92" s="370"/>
      <c r="W92" s="370"/>
      <c r="X92" s="370"/>
      <c r="Y92" s="370"/>
      <c r="Z92" s="370"/>
      <c r="AA92" s="371"/>
    </row>
    <row r="93" spans="1:27" ht="14.25" customHeight="1" thickBot="1" x14ac:dyDescent="0.3">
      <c r="A93" s="104"/>
      <c r="B93" s="105"/>
      <c r="C93" s="357" t="s">
        <v>113</v>
      </c>
      <c r="D93" s="357"/>
      <c r="E93" s="106">
        <v>1</v>
      </c>
      <c r="F93" s="107" t="s">
        <v>114</v>
      </c>
      <c r="G93" s="108"/>
      <c r="H93" s="109">
        <f>H77+1</f>
        <v>5</v>
      </c>
      <c r="I93" s="366" t="s">
        <v>115</v>
      </c>
      <c r="J93" s="366"/>
      <c r="K93" s="366"/>
      <c r="L93" s="110"/>
      <c r="M93" s="110" t="s">
        <v>100</v>
      </c>
      <c r="N93" s="142">
        <v>9</v>
      </c>
      <c r="O93" s="366" t="s">
        <v>116</v>
      </c>
      <c r="P93" s="366"/>
      <c r="Q93" s="109"/>
      <c r="R93" s="109" t="s">
        <v>100</v>
      </c>
      <c r="S93" s="355" t="str">
        <f>H93&amp;". / "&amp;E93</f>
        <v>5. / 1</v>
      </c>
      <c r="T93" s="355"/>
      <c r="U93" s="355"/>
      <c r="V93" s="377" t="s">
        <v>237</v>
      </c>
      <c r="W93" s="376"/>
      <c r="X93" s="376"/>
      <c r="Y93" s="376"/>
      <c r="Z93" s="376"/>
      <c r="AA93" s="111"/>
    </row>
    <row r="94" spans="1:27" ht="14.25" customHeight="1" x14ac:dyDescent="0.25">
      <c r="A94" s="112" t="s">
        <v>117</v>
      </c>
      <c r="B94" s="113">
        <v>1</v>
      </c>
      <c r="C94" s="114" t="s">
        <v>146</v>
      </c>
      <c r="D94" s="115" t="s">
        <v>211</v>
      </c>
      <c r="E94" s="115" t="s">
        <v>178</v>
      </c>
      <c r="F94" s="116" t="s">
        <v>196</v>
      </c>
      <c r="G94" s="113">
        <f>B94+4</f>
        <v>5</v>
      </c>
      <c r="H94" s="114" t="s">
        <v>152</v>
      </c>
      <c r="I94" s="115" t="s">
        <v>198</v>
      </c>
      <c r="J94" s="115" t="s">
        <v>163</v>
      </c>
      <c r="K94" s="116" t="s">
        <v>188</v>
      </c>
      <c r="L94" s="113">
        <f>G94+4</f>
        <v>9</v>
      </c>
      <c r="M94" s="114" t="s">
        <v>157</v>
      </c>
      <c r="N94" s="115" t="s">
        <v>181</v>
      </c>
      <c r="O94" s="115" t="s">
        <v>224</v>
      </c>
      <c r="P94" s="116" t="s">
        <v>164</v>
      </c>
      <c r="Q94" s="113"/>
      <c r="R94" s="114"/>
      <c r="S94" s="115"/>
      <c r="T94" s="115"/>
      <c r="U94" s="116"/>
      <c r="V94" s="113"/>
      <c r="W94" s="118"/>
      <c r="X94" s="374">
        <v>9</v>
      </c>
      <c r="Y94" s="153" t="s">
        <v>270</v>
      </c>
      <c r="Z94" s="374"/>
      <c r="AA94" s="120"/>
    </row>
    <row r="95" spans="1:27" ht="14.25" customHeight="1" x14ac:dyDescent="0.3">
      <c r="A95" s="112" t="s">
        <v>117</v>
      </c>
      <c r="B95" s="113">
        <f>B94+1</f>
        <v>2</v>
      </c>
      <c r="C95" s="121" t="s">
        <v>150</v>
      </c>
      <c r="D95" s="122" t="s">
        <v>208</v>
      </c>
      <c r="E95" s="122" t="s">
        <v>174</v>
      </c>
      <c r="F95" s="123" t="s">
        <v>199</v>
      </c>
      <c r="G95" s="113">
        <f>B95+4</f>
        <v>6</v>
      </c>
      <c r="H95" s="121" t="s">
        <v>148</v>
      </c>
      <c r="I95" s="122" t="s">
        <v>201</v>
      </c>
      <c r="J95" s="122" t="s">
        <v>166</v>
      </c>
      <c r="K95" s="123" t="s">
        <v>184</v>
      </c>
      <c r="L95" s="113">
        <f>G95+4</f>
        <v>10</v>
      </c>
      <c r="M95" s="121" t="s">
        <v>161</v>
      </c>
      <c r="N95" s="122" t="s">
        <v>177</v>
      </c>
      <c r="O95" s="122" t="s">
        <v>223</v>
      </c>
      <c r="P95" s="123" t="s">
        <v>167</v>
      </c>
      <c r="Q95" s="113"/>
      <c r="R95" s="121"/>
      <c r="S95" s="122"/>
      <c r="T95" s="122"/>
      <c r="U95" s="123"/>
      <c r="V95" s="113"/>
      <c r="W95" s="124">
        <v>2</v>
      </c>
      <c r="X95" s="374"/>
      <c r="Y95" s="154" t="s">
        <v>129</v>
      </c>
      <c r="Z95" s="374"/>
      <c r="AA95" s="120"/>
    </row>
    <row r="96" spans="1:27" ht="14.25" customHeight="1" x14ac:dyDescent="0.25">
      <c r="A96" s="112" t="s">
        <v>117</v>
      </c>
      <c r="B96" s="113">
        <f>B95+1</f>
        <v>3</v>
      </c>
      <c r="C96" s="121" t="s">
        <v>154</v>
      </c>
      <c r="D96" s="122" t="s">
        <v>205</v>
      </c>
      <c r="E96" s="122" t="s">
        <v>186</v>
      </c>
      <c r="F96" s="123" t="s">
        <v>190</v>
      </c>
      <c r="G96" s="113">
        <f>B96+4</f>
        <v>7</v>
      </c>
      <c r="H96" s="121" t="s">
        <v>160</v>
      </c>
      <c r="I96" s="122" t="s">
        <v>192</v>
      </c>
      <c r="J96" s="122" t="s">
        <v>169</v>
      </c>
      <c r="K96" s="123" t="s">
        <v>180</v>
      </c>
      <c r="L96" s="113">
        <f>G96+4</f>
        <v>11</v>
      </c>
      <c r="M96" s="121" t="s">
        <v>149</v>
      </c>
      <c r="N96" s="122" t="s">
        <v>189</v>
      </c>
      <c r="O96" s="122" t="s">
        <v>222</v>
      </c>
      <c r="P96" s="123" t="s">
        <v>170</v>
      </c>
      <c r="Q96" s="113"/>
      <c r="R96" s="121"/>
      <c r="S96" s="122"/>
      <c r="T96" s="122"/>
      <c r="U96" s="123"/>
      <c r="V96" s="113"/>
      <c r="W96" s="125" t="s">
        <v>137</v>
      </c>
      <c r="X96" s="374"/>
      <c r="Y96" s="154" t="s">
        <v>122</v>
      </c>
      <c r="Z96" s="374"/>
      <c r="AA96" s="120"/>
    </row>
    <row r="97" spans="1:27" ht="14.25" customHeight="1" thickBot="1" x14ac:dyDescent="0.3">
      <c r="A97" s="112" t="s">
        <v>117</v>
      </c>
      <c r="B97" s="113">
        <f>B96+1</f>
        <v>4</v>
      </c>
      <c r="C97" s="126" t="s">
        <v>158</v>
      </c>
      <c r="D97" s="127" t="s">
        <v>202</v>
      </c>
      <c r="E97" s="127" t="s">
        <v>182</v>
      </c>
      <c r="F97" s="128" t="s">
        <v>193</v>
      </c>
      <c r="G97" s="113">
        <f>B97+4</f>
        <v>8</v>
      </c>
      <c r="H97" s="126" t="s">
        <v>156</v>
      </c>
      <c r="I97" s="127" t="s">
        <v>195</v>
      </c>
      <c r="J97" s="127" t="s">
        <v>172</v>
      </c>
      <c r="K97" s="128" t="s">
        <v>176</v>
      </c>
      <c r="L97" s="113">
        <f>G97+4</f>
        <v>12</v>
      </c>
      <c r="M97" s="126" t="s">
        <v>153</v>
      </c>
      <c r="N97" s="127" t="s">
        <v>185</v>
      </c>
      <c r="O97" s="127" t="s">
        <v>221</v>
      </c>
      <c r="P97" s="128" t="s">
        <v>173</v>
      </c>
      <c r="Q97" s="113"/>
      <c r="R97" s="126"/>
      <c r="S97" s="127"/>
      <c r="T97" s="127"/>
      <c r="U97" s="128"/>
      <c r="V97" s="113"/>
      <c r="W97" s="125" t="s">
        <v>217</v>
      </c>
      <c r="X97" s="374"/>
      <c r="Y97" s="154" t="s">
        <v>271</v>
      </c>
      <c r="Z97" s="374"/>
      <c r="AA97" s="120"/>
    </row>
    <row r="98" spans="1:27" ht="14.25" customHeight="1" thickBot="1" x14ac:dyDescent="0.3">
      <c r="A98" s="129"/>
      <c r="C98" s="365" t="s">
        <v>113</v>
      </c>
      <c r="D98" s="365"/>
      <c r="E98" s="130">
        <f>E93+1</f>
        <v>2</v>
      </c>
      <c r="F98" s="4" t="s">
        <v>114</v>
      </c>
      <c r="G98" s="113"/>
      <c r="H98" s="131">
        <f>H93</f>
        <v>5</v>
      </c>
      <c r="I98" s="367" t="s">
        <v>115</v>
      </c>
      <c r="J98" s="367"/>
      <c r="K98" s="367"/>
      <c r="L98" s="132"/>
      <c r="M98" s="132" t="s">
        <v>100</v>
      </c>
      <c r="N98" s="141">
        <f>N93+1</f>
        <v>10</v>
      </c>
      <c r="O98" s="367" t="s">
        <v>116</v>
      </c>
      <c r="P98" s="367"/>
      <c r="Q98" s="131"/>
      <c r="R98" s="109" t="s">
        <v>100</v>
      </c>
      <c r="S98" s="355" t="str">
        <f>H98&amp;". / "&amp;E98</f>
        <v>5. / 2</v>
      </c>
      <c r="T98" s="355"/>
      <c r="U98" s="355"/>
      <c r="W98" s="125" t="s">
        <v>218</v>
      </c>
      <c r="Y98" s="154" t="s">
        <v>270</v>
      </c>
      <c r="AA98" s="133"/>
    </row>
    <row r="99" spans="1:27" ht="14.25" customHeight="1" x14ac:dyDescent="0.25">
      <c r="A99" s="112" t="s">
        <v>117</v>
      </c>
      <c r="B99" s="113">
        <v>1</v>
      </c>
      <c r="C99" s="114" t="s">
        <v>205</v>
      </c>
      <c r="D99" s="115" t="s">
        <v>146</v>
      </c>
      <c r="E99" s="115" t="s">
        <v>199</v>
      </c>
      <c r="F99" s="116" t="s">
        <v>182</v>
      </c>
      <c r="G99" s="113">
        <f>B99+4</f>
        <v>5</v>
      </c>
      <c r="H99" s="114" t="s">
        <v>192</v>
      </c>
      <c r="I99" s="115" t="s">
        <v>152</v>
      </c>
      <c r="J99" s="115" t="s">
        <v>184</v>
      </c>
      <c r="K99" s="116" t="s">
        <v>172</v>
      </c>
      <c r="L99" s="113">
        <f>G99+4</f>
        <v>9</v>
      </c>
      <c r="M99" s="114" t="s">
        <v>189</v>
      </c>
      <c r="N99" s="115" t="s">
        <v>157</v>
      </c>
      <c r="O99" s="115" t="s">
        <v>167</v>
      </c>
      <c r="P99" s="116" t="s">
        <v>221</v>
      </c>
      <c r="Q99" s="113"/>
      <c r="R99" s="114"/>
      <c r="S99" s="115"/>
      <c r="T99" s="115"/>
      <c r="U99" s="116"/>
      <c r="V99" s="113"/>
      <c r="W99" s="125" t="s">
        <v>219</v>
      </c>
      <c r="X99" s="374">
        <v>10</v>
      </c>
      <c r="Y99" s="154" t="s">
        <v>125</v>
      </c>
      <c r="Z99" s="374"/>
      <c r="AA99" s="120"/>
    </row>
    <row r="100" spans="1:27" ht="14.25" customHeight="1" x14ac:dyDescent="0.25">
      <c r="A100" s="112" t="s">
        <v>117</v>
      </c>
      <c r="B100" s="113">
        <f>B99+1</f>
        <v>2</v>
      </c>
      <c r="C100" s="121" t="s">
        <v>202</v>
      </c>
      <c r="D100" s="122" t="s">
        <v>150</v>
      </c>
      <c r="E100" s="122" t="s">
        <v>196</v>
      </c>
      <c r="F100" s="123" t="s">
        <v>186</v>
      </c>
      <c r="G100" s="113">
        <f>B100+4</f>
        <v>6</v>
      </c>
      <c r="H100" s="121" t="s">
        <v>195</v>
      </c>
      <c r="I100" s="122" t="s">
        <v>148</v>
      </c>
      <c r="J100" s="122" t="s">
        <v>188</v>
      </c>
      <c r="K100" s="123" t="s">
        <v>169</v>
      </c>
      <c r="L100" s="113">
        <f>G100+4</f>
        <v>10</v>
      </c>
      <c r="M100" s="121" t="s">
        <v>185</v>
      </c>
      <c r="N100" s="122" t="s">
        <v>161</v>
      </c>
      <c r="O100" s="122" t="s">
        <v>164</v>
      </c>
      <c r="P100" s="123" t="s">
        <v>222</v>
      </c>
      <c r="Q100" s="113"/>
      <c r="R100" s="121"/>
      <c r="S100" s="122"/>
      <c r="T100" s="122"/>
      <c r="U100" s="123"/>
      <c r="V100" s="113"/>
      <c r="W100" s="125" t="s">
        <v>217</v>
      </c>
      <c r="X100" s="374"/>
      <c r="Y100" s="154" t="s">
        <v>119</v>
      </c>
      <c r="Z100" s="374"/>
      <c r="AA100" s="120"/>
    </row>
    <row r="101" spans="1:27" ht="14.25" customHeight="1" x14ac:dyDescent="0.25">
      <c r="A101" s="112" t="s">
        <v>117</v>
      </c>
      <c r="B101" s="113">
        <f>B100+1</f>
        <v>3</v>
      </c>
      <c r="C101" s="121" t="s">
        <v>211</v>
      </c>
      <c r="D101" s="122" t="s">
        <v>154</v>
      </c>
      <c r="E101" s="122" t="s">
        <v>193</v>
      </c>
      <c r="F101" s="123" t="s">
        <v>174</v>
      </c>
      <c r="G101" s="113">
        <f>B101+4</f>
        <v>7</v>
      </c>
      <c r="H101" s="121" t="s">
        <v>198</v>
      </c>
      <c r="I101" s="122" t="s">
        <v>160</v>
      </c>
      <c r="J101" s="122" t="s">
        <v>176</v>
      </c>
      <c r="K101" s="123" t="s">
        <v>166</v>
      </c>
      <c r="L101" s="113">
        <f>G101+4</f>
        <v>11</v>
      </c>
      <c r="M101" s="121" t="s">
        <v>181</v>
      </c>
      <c r="N101" s="122" t="s">
        <v>149</v>
      </c>
      <c r="O101" s="122" t="s">
        <v>173</v>
      </c>
      <c r="P101" s="123" t="s">
        <v>223</v>
      </c>
      <c r="Q101" s="113"/>
      <c r="R101" s="121"/>
      <c r="S101" s="122"/>
      <c r="T101" s="122"/>
      <c r="U101" s="123"/>
      <c r="V101" s="113"/>
      <c r="W101" s="125" t="s">
        <v>220</v>
      </c>
      <c r="X101" s="374"/>
      <c r="Y101" s="154" t="s">
        <v>136</v>
      </c>
      <c r="Z101" s="374"/>
      <c r="AA101" s="120"/>
    </row>
    <row r="102" spans="1:27" ht="14.25" customHeight="1" thickBot="1" x14ac:dyDescent="0.3">
      <c r="A102" s="112" t="s">
        <v>117</v>
      </c>
      <c r="B102" s="113">
        <f>B101+1</f>
        <v>4</v>
      </c>
      <c r="C102" s="126" t="s">
        <v>208</v>
      </c>
      <c r="D102" s="127" t="s">
        <v>158</v>
      </c>
      <c r="E102" s="127" t="s">
        <v>190</v>
      </c>
      <c r="F102" s="128" t="s">
        <v>178</v>
      </c>
      <c r="G102" s="113">
        <f>B102+4</f>
        <v>8</v>
      </c>
      <c r="H102" s="126" t="s">
        <v>201</v>
      </c>
      <c r="I102" s="127" t="s">
        <v>156</v>
      </c>
      <c r="J102" s="127" t="s">
        <v>180</v>
      </c>
      <c r="K102" s="128" t="s">
        <v>163</v>
      </c>
      <c r="L102" s="113">
        <f>G102+4</f>
        <v>12</v>
      </c>
      <c r="M102" s="126" t="s">
        <v>177</v>
      </c>
      <c r="N102" s="127" t="s">
        <v>153</v>
      </c>
      <c r="O102" s="127" t="s">
        <v>170</v>
      </c>
      <c r="P102" s="128" t="s">
        <v>224</v>
      </c>
      <c r="Q102" s="113"/>
      <c r="R102" s="126"/>
      <c r="S102" s="127"/>
      <c r="T102" s="127"/>
      <c r="U102" s="128"/>
      <c r="V102" s="113"/>
      <c r="W102" s="134"/>
      <c r="X102" s="374"/>
      <c r="Y102" s="154" t="s">
        <v>272</v>
      </c>
      <c r="Z102" s="374"/>
      <c r="AA102" s="120"/>
    </row>
    <row r="103" spans="1:27" ht="14.25" hidden="1" customHeight="1" x14ac:dyDescent="0.25">
      <c r="A103" s="129"/>
      <c r="C103" s="365" t="s">
        <v>113</v>
      </c>
      <c r="D103" s="365"/>
      <c r="E103" s="130">
        <f>E98+1</f>
        <v>3</v>
      </c>
      <c r="F103" s="4" t="s">
        <v>114</v>
      </c>
      <c r="G103" s="113"/>
      <c r="H103" s="131">
        <f>H98</f>
        <v>5</v>
      </c>
      <c r="I103" s="367" t="s">
        <v>115</v>
      </c>
      <c r="J103" s="367"/>
      <c r="K103" s="367"/>
      <c r="L103" s="132"/>
      <c r="M103" s="132" t="s">
        <v>100</v>
      </c>
      <c r="N103" s="141">
        <f>N98+1</f>
        <v>11</v>
      </c>
      <c r="O103" s="367" t="s">
        <v>116</v>
      </c>
      <c r="P103" s="367"/>
      <c r="Q103" s="131"/>
      <c r="R103" s="109" t="s">
        <v>100</v>
      </c>
      <c r="S103" s="355" t="str">
        <f>H103&amp;". / "&amp;E103</f>
        <v>5. / 3</v>
      </c>
      <c r="T103" s="355"/>
      <c r="U103" s="355"/>
      <c r="Y103" s="133"/>
      <c r="AA103" s="133"/>
    </row>
    <row r="104" spans="1:27" ht="14.25" hidden="1" customHeight="1" x14ac:dyDescent="0.25">
      <c r="A104" s="112" t="s">
        <v>117</v>
      </c>
      <c r="B104" s="113">
        <v>1</v>
      </c>
      <c r="C104" s="114"/>
      <c r="D104" s="115"/>
      <c r="E104" s="115"/>
      <c r="F104" s="116"/>
      <c r="G104" s="113">
        <f>B104+4</f>
        <v>5</v>
      </c>
      <c r="H104" s="114"/>
      <c r="I104" s="115"/>
      <c r="J104" s="115"/>
      <c r="K104" s="116"/>
      <c r="L104" s="113">
        <f>G104+4</f>
        <v>9</v>
      </c>
      <c r="M104" s="114"/>
      <c r="N104" s="115"/>
      <c r="O104" s="115"/>
      <c r="P104" s="116"/>
      <c r="Q104" s="113">
        <f>L104+4</f>
        <v>13</v>
      </c>
      <c r="R104" s="114"/>
      <c r="S104" s="115"/>
      <c r="T104" s="115"/>
      <c r="U104" s="116"/>
      <c r="V104" s="113"/>
      <c r="W104" s="117"/>
      <c r="Y104" s="120"/>
      <c r="Z104" s="374">
        <v>15</v>
      </c>
      <c r="AA104" s="120"/>
    </row>
    <row r="105" spans="1:27" ht="14.25" hidden="1" customHeight="1" x14ac:dyDescent="0.25">
      <c r="A105" s="112" t="s">
        <v>117</v>
      </c>
      <c r="B105" s="113">
        <f>B104+1</f>
        <v>2</v>
      </c>
      <c r="C105" s="121"/>
      <c r="D105" s="122"/>
      <c r="E105" s="122"/>
      <c r="F105" s="123"/>
      <c r="G105" s="113">
        <f>B105+4</f>
        <v>6</v>
      </c>
      <c r="H105" s="121"/>
      <c r="I105" s="122"/>
      <c r="J105" s="122"/>
      <c r="K105" s="123"/>
      <c r="L105" s="113">
        <f>G105+4</f>
        <v>10</v>
      </c>
      <c r="M105" s="121"/>
      <c r="N105" s="122"/>
      <c r="O105" s="122"/>
      <c r="P105" s="123"/>
      <c r="Q105" s="113">
        <f>L105+4</f>
        <v>14</v>
      </c>
      <c r="R105" s="121"/>
      <c r="S105" s="122"/>
      <c r="T105" s="122"/>
      <c r="U105" s="123"/>
      <c r="V105" s="113"/>
      <c r="W105" s="117"/>
      <c r="Y105" s="120"/>
      <c r="Z105" s="374"/>
      <c r="AA105" s="120"/>
    </row>
    <row r="106" spans="1:27" ht="14.25" hidden="1" customHeight="1" x14ac:dyDescent="0.25">
      <c r="A106" s="112" t="s">
        <v>117</v>
      </c>
      <c r="B106" s="113">
        <f>B105+1</f>
        <v>3</v>
      </c>
      <c r="C106" s="121"/>
      <c r="D106" s="122"/>
      <c r="E106" s="122"/>
      <c r="F106" s="123"/>
      <c r="G106" s="113">
        <f>B106+4</f>
        <v>7</v>
      </c>
      <c r="H106" s="121"/>
      <c r="I106" s="122"/>
      <c r="J106" s="122"/>
      <c r="K106" s="123"/>
      <c r="L106" s="113">
        <f>G106+4</f>
        <v>11</v>
      </c>
      <c r="M106" s="121"/>
      <c r="N106" s="122"/>
      <c r="O106" s="122"/>
      <c r="P106" s="123"/>
      <c r="Q106" s="113">
        <f>L106+4</f>
        <v>15</v>
      </c>
      <c r="R106" s="121"/>
      <c r="S106" s="122"/>
      <c r="T106" s="122"/>
      <c r="U106" s="123"/>
      <c r="V106" s="113"/>
      <c r="W106" s="117"/>
      <c r="Y106" s="120"/>
      <c r="Z106" s="374"/>
      <c r="AA106" s="120"/>
    </row>
    <row r="107" spans="1:27" ht="14.25" hidden="1" customHeight="1" x14ac:dyDescent="0.25">
      <c r="A107" s="112" t="s">
        <v>117</v>
      </c>
      <c r="B107" s="113">
        <f>B106+1</f>
        <v>4</v>
      </c>
      <c r="C107" s="126"/>
      <c r="D107" s="127"/>
      <c r="E107" s="127"/>
      <c r="F107" s="128"/>
      <c r="G107" s="113">
        <f>B107+4</f>
        <v>8</v>
      </c>
      <c r="H107" s="126"/>
      <c r="I107" s="127"/>
      <c r="J107" s="127"/>
      <c r="K107" s="128"/>
      <c r="L107" s="113">
        <f>G107+4</f>
        <v>12</v>
      </c>
      <c r="M107" s="126"/>
      <c r="N107" s="127"/>
      <c r="O107" s="127"/>
      <c r="P107" s="128"/>
      <c r="Q107" s="113">
        <f>L107+4</f>
        <v>16</v>
      </c>
      <c r="R107" s="126"/>
      <c r="S107" s="127"/>
      <c r="T107" s="127"/>
      <c r="U107" s="128"/>
      <c r="V107" s="113"/>
      <c r="W107" s="117"/>
      <c r="Y107" s="135"/>
      <c r="Z107" s="374"/>
      <c r="AA107" s="120"/>
    </row>
    <row r="108" spans="1:27" ht="14.25" hidden="1" customHeight="1" x14ac:dyDescent="0.25">
      <c r="A108" s="129"/>
      <c r="C108" s="365" t="s">
        <v>113</v>
      </c>
      <c r="D108" s="365"/>
      <c r="E108" s="130">
        <f>E103+1</f>
        <v>4</v>
      </c>
      <c r="F108" s="4" t="s">
        <v>114</v>
      </c>
      <c r="G108" s="113"/>
      <c r="H108" s="131">
        <f>H103</f>
        <v>5</v>
      </c>
      <c r="I108" s="367" t="s">
        <v>115</v>
      </c>
      <c r="J108" s="367"/>
      <c r="K108" s="367"/>
      <c r="L108" s="132"/>
      <c r="M108" s="132" t="s">
        <v>100</v>
      </c>
      <c r="N108" s="141">
        <f>N103+1</f>
        <v>12</v>
      </c>
      <c r="O108" s="367" t="s">
        <v>116</v>
      </c>
      <c r="P108" s="367"/>
      <c r="Q108" s="131"/>
      <c r="R108" s="109" t="s">
        <v>100</v>
      </c>
      <c r="S108" s="355" t="str">
        <f>H108&amp;". / "&amp;E108</f>
        <v>5. / 4</v>
      </c>
      <c r="T108" s="355"/>
      <c r="U108" s="355"/>
      <c r="AA108" s="133"/>
    </row>
    <row r="109" spans="1:27" ht="14.25" hidden="1" customHeight="1" x14ac:dyDescent="0.25">
      <c r="A109" s="112" t="s">
        <v>117</v>
      </c>
      <c r="B109" s="113">
        <v>1</v>
      </c>
      <c r="C109" s="114"/>
      <c r="D109" s="115"/>
      <c r="E109" s="115"/>
      <c r="F109" s="116"/>
      <c r="G109" s="113">
        <f>B109+4</f>
        <v>5</v>
      </c>
      <c r="H109" s="114"/>
      <c r="I109" s="115"/>
      <c r="J109" s="115"/>
      <c r="K109" s="116"/>
      <c r="L109" s="113">
        <f>G109+4</f>
        <v>9</v>
      </c>
      <c r="M109" s="114"/>
      <c r="N109" s="115"/>
      <c r="O109" s="115"/>
      <c r="P109" s="116"/>
      <c r="Q109" s="113">
        <f>L109+4</f>
        <v>13</v>
      </c>
      <c r="R109" s="114"/>
      <c r="S109" s="115"/>
      <c r="T109" s="115"/>
      <c r="U109" s="116"/>
      <c r="V109" s="113"/>
      <c r="W109" s="117"/>
      <c r="Y109" s="117"/>
      <c r="AA109" s="120"/>
    </row>
    <row r="110" spans="1:27" ht="14.25" hidden="1" customHeight="1" x14ac:dyDescent="0.25">
      <c r="A110" s="112" t="s">
        <v>117</v>
      </c>
      <c r="B110" s="113">
        <f>B109+1</f>
        <v>2</v>
      </c>
      <c r="C110" s="121"/>
      <c r="D110" s="122"/>
      <c r="E110" s="122"/>
      <c r="F110" s="123"/>
      <c r="G110" s="113">
        <f>B110+4</f>
        <v>6</v>
      </c>
      <c r="H110" s="121"/>
      <c r="I110" s="122"/>
      <c r="J110" s="122"/>
      <c r="K110" s="123"/>
      <c r="L110" s="113">
        <f>G110+4</f>
        <v>10</v>
      </c>
      <c r="M110" s="121"/>
      <c r="N110" s="122"/>
      <c r="O110" s="122"/>
      <c r="P110" s="123"/>
      <c r="Q110" s="113">
        <f>L110+4</f>
        <v>14</v>
      </c>
      <c r="R110" s="121"/>
      <c r="S110" s="122"/>
      <c r="T110" s="122"/>
      <c r="U110" s="123"/>
      <c r="V110" s="113"/>
      <c r="W110" s="117"/>
      <c r="Y110" s="117"/>
      <c r="AA110" s="120"/>
    </row>
    <row r="111" spans="1:27" ht="14.25" hidden="1" customHeight="1" x14ac:dyDescent="0.25">
      <c r="A111" s="112" t="s">
        <v>117</v>
      </c>
      <c r="B111" s="113">
        <f>B110+1</f>
        <v>3</v>
      </c>
      <c r="C111" s="121"/>
      <c r="D111" s="122"/>
      <c r="E111" s="122"/>
      <c r="F111" s="123"/>
      <c r="G111" s="113">
        <f>B111+4</f>
        <v>7</v>
      </c>
      <c r="H111" s="121"/>
      <c r="I111" s="122"/>
      <c r="J111" s="122"/>
      <c r="K111" s="123"/>
      <c r="L111" s="113">
        <f>G111+4</f>
        <v>11</v>
      </c>
      <c r="M111" s="121"/>
      <c r="N111" s="122"/>
      <c r="O111" s="122"/>
      <c r="P111" s="123"/>
      <c r="Q111" s="113">
        <f>L111+4</f>
        <v>15</v>
      </c>
      <c r="R111" s="121"/>
      <c r="S111" s="122"/>
      <c r="T111" s="122"/>
      <c r="U111" s="123"/>
      <c r="V111" s="113"/>
      <c r="W111" s="117"/>
      <c r="Y111" s="117"/>
      <c r="AA111" s="120"/>
    </row>
    <row r="112" spans="1:27" ht="14.25" hidden="1" customHeight="1" x14ac:dyDescent="0.25">
      <c r="A112" s="112" t="s">
        <v>117</v>
      </c>
      <c r="B112" s="113">
        <f>B111+1</f>
        <v>4</v>
      </c>
      <c r="C112" s="126"/>
      <c r="D112" s="127"/>
      <c r="E112" s="127"/>
      <c r="F112" s="128"/>
      <c r="G112" s="113">
        <f>B112+4</f>
        <v>8</v>
      </c>
      <c r="H112" s="126"/>
      <c r="I112" s="127"/>
      <c r="J112" s="127"/>
      <c r="K112" s="128"/>
      <c r="L112" s="113">
        <f>G112+4</f>
        <v>12</v>
      </c>
      <c r="M112" s="126"/>
      <c r="N112" s="127"/>
      <c r="O112" s="127"/>
      <c r="P112" s="128"/>
      <c r="Q112" s="113">
        <f>L112+4</f>
        <v>16</v>
      </c>
      <c r="R112" s="126"/>
      <c r="S112" s="127"/>
      <c r="T112" s="127"/>
      <c r="U112" s="128"/>
      <c r="V112" s="113"/>
      <c r="W112" s="117"/>
      <c r="Y112" s="117"/>
      <c r="AA112" s="120"/>
    </row>
    <row r="113" spans="1:27" s="33" customFormat="1" ht="7.5" customHeight="1" thickBot="1" x14ac:dyDescent="0.3">
      <c r="A113" s="368"/>
      <c r="B113" s="369"/>
      <c r="C113" s="369"/>
      <c r="D113" s="369"/>
      <c r="E113" s="369"/>
      <c r="F113" s="369"/>
      <c r="G113" s="369"/>
      <c r="H113" s="369"/>
      <c r="I113" s="369"/>
      <c r="J113" s="369"/>
      <c r="K113" s="369"/>
      <c r="L113" s="369"/>
      <c r="M113" s="370"/>
      <c r="N113" s="370"/>
      <c r="O113" s="370"/>
      <c r="P113" s="370"/>
      <c r="Q113" s="370"/>
      <c r="R113" s="370"/>
      <c r="S113" s="370"/>
      <c r="T113" s="370"/>
      <c r="U113" s="370"/>
      <c r="V113" s="370"/>
      <c r="W113" s="370"/>
      <c r="X113" s="370"/>
      <c r="Y113" s="370"/>
      <c r="Z113" s="370"/>
      <c r="AA113" s="371"/>
    </row>
  </sheetData>
  <mergeCells count="126">
    <mergeCell ref="C93:D93"/>
    <mergeCell ref="I93:K93"/>
    <mergeCell ref="O93:P93"/>
    <mergeCell ref="S93:U93"/>
    <mergeCell ref="V93:Z93"/>
    <mergeCell ref="Z104:Z107"/>
    <mergeCell ref="C108:D108"/>
    <mergeCell ref="I108:K108"/>
    <mergeCell ref="O108:P108"/>
    <mergeCell ref="S108:U108"/>
    <mergeCell ref="A113:AA113"/>
    <mergeCell ref="X99:X102"/>
    <mergeCell ref="Z99:Z102"/>
    <mergeCell ref="C103:D103"/>
    <mergeCell ref="I103:K103"/>
    <mergeCell ref="O103:P103"/>
    <mergeCell ref="S103:U103"/>
    <mergeCell ref="X94:X97"/>
    <mergeCell ref="Z94:Z97"/>
    <mergeCell ref="C98:D98"/>
    <mergeCell ref="I98:K98"/>
    <mergeCell ref="O98:P98"/>
    <mergeCell ref="S98:U98"/>
    <mergeCell ref="A92:AA92"/>
    <mergeCell ref="C82:D82"/>
    <mergeCell ref="I82:K82"/>
    <mergeCell ref="O82:P82"/>
    <mergeCell ref="S82:U82"/>
    <mergeCell ref="Z83:Z86"/>
    <mergeCell ref="C87:D87"/>
    <mergeCell ref="I87:K87"/>
    <mergeCell ref="O87:P87"/>
    <mergeCell ref="S87:U87"/>
    <mergeCell ref="C77:D77"/>
    <mergeCell ref="I77:K77"/>
    <mergeCell ref="O77:P77"/>
    <mergeCell ref="S77:U77"/>
    <mergeCell ref="X78:X81"/>
    <mergeCell ref="Z78:Z81"/>
    <mergeCell ref="C72:D72"/>
    <mergeCell ref="I72:K72"/>
    <mergeCell ref="O72:P72"/>
    <mergeCell ref="S72:U72"/>
    <mergeCell ref="V72:Z72"/>
    <mergeCell ref="X73:X76"/>
    <mergeCell ref="Z73:Z76"/>
    <mergeCell ref="Z62:Z65"/>
    <mergeCell ref="C66:D66"/>
    <mergeCell ref="I66:K66"/>
    <mergeCell ref="O66:P66"/>
    <mergeCell ref="S66:U66"/>
    <mergeCell ref="A71:AA71"/>
    <mergeCell ref="X57:X60"/>
    <mergeCell ref="Z57:Z60"/>
    <mergeCell ref="C61:D61"/>
    <mergeCell ref="I61:K61"/>
    <mergeCell ref="O61:P61"/>
    <mergeCell ref="S61:U61"/>
    <mergeCell ref="X52:X55"/>
    <mergeCell ref="Z52:Z55"/>
    <mergeCell ref="C56:D56"/>
    <mergeCell ref="I56:K56"/>
    <mergeCell ref="O56:P56"/>
    <mergeCell ref="S56:U56"/>
    <mergeCell ref="A50:AA50"/>
    <mergeCell ref="C51:D51"/>
    <mergeCell ref="I51:K51"/>
    <mergeCell ref="O51:P51"/>
    <mergeCell ref="S51:U51"/>
    <mergeCell ref="V51:Z51"/>
    <mergeCell ref="C40:D40"/>
    <mergeCell ref="I40:K40"/>
    <mergeCell ref="O40:P40"/>
    <mergeCell ref="S40:U40"/>
    <mergeCell ref="Z41:Z44"/>
    <mergeCell ref="C45:D45"/>
    <mergeCell ref="I45:K45"/>
    <mergeCell ref="O45:P45"/>
    <mergeCell ref="S45:U45"/>
    <mergeCell ref="C35:D35"/>
    <mergeCell ref="I35:K35"/>
    <mergeCell ref="O35:P35"/>
    <mergeCell ref="S35:U35"/>
    <mergeCell ref="X36:X39"/>
    <mergeCell ref="Z36:Z39"/>
    <mergeCell ref="C30:D30"/>
    <mergeCell ref="I30:K30"/>
    <mergeCell ref="O30:P30"/>
    <mergeCell ref="S30:U30"/>
    <mergeCell ref="V30:Z30"/>
    <mergeCell ref="X31:X34"/>
    <mergeCell ref="Z31:Z34"/>
    <mergeCell ref="Z20:Z23"/>
    <mergeCell ref="C24:D24"/>
    <mergeCell ref="I24:K24"/>
    <mergeCell ref="O24:P24"/>
    <mergeCell ref="S24:U24"/>
    <mergeCell ref="A29:AA29"/>
    <mergeCell ref="X15:X18"/>
    <mergeCell ref="Z15:Z18"/>
    <mergeCell ref="C19:D19"/>
    <mergeCell ref="I19:K19"/>
    <mergeCell ref="O19:P19"/>
    <mergeCell ref="S19:U19"/>
    <mergeCell ref="A1:M1"/>
    <mergeCell ref="N1:AA1"/>
    <mergeCell ref="A2:AA2"/>
    <mergeCell ref="A3:H3"/>
    <mergeCell ref="I3:J3"/>
    <mergeCell ref="K3:AA3"/>
    <mergeCell ref="X10:X13"/>
    <mergeCell ref="Z10:Z13"/>
    <mergeCell ref="C14:D14"/>
    <mergeCell ref="I14:K14"/>
    <mergeCell ref="O14:P14"/>
    <mergeCell ref="S14:U14"/>
    <mergeCell ref="A4:AA4"/>
    <mergeCell ref="A5:AA5"/>
    <mergeCell ref="A6:AA6"/>
    <mergeCell ref="A7:AA7"/>
    <mergeCell ref="A8:AA8"/>
    <mergeCell ref="C9:D9"/>
    <mergeCell ref="I9:K9"/>
    <mergeCell ref="O9:P9"/>
    <mergeCell ref="S9:U9"/>
    <mergeCell ref="V9:Z9"/>
  </mergeCells>
  <pageMargins left="0.6692913385826772" right="0" top="0.19685039370078741" bottom="0" header="0" footer="0"/>
  <pageSetup paperSize="9" orientation="portrait" horizontalDpi="4294967293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A113"/>
  <sheetViews>
    <sheetView workbookViewId="0">
      <selection activeCell="A4" sqref="A4:AA4"/>
    </sheetView>
  </sheetViews>
  <sheetFormatPr baseColWidth="10" defaultColWidth="11.44140625" defaultRowHeight="17.399999999999999" x14ac:dyDescent="0.25"/>
  <cols>
    <col min="1" max="1" width="6.44140625" style="4" customWidth="1"/>
    <col min="2" max="2" width="2.6640625" style="117" customWidth="1"/>
    <col min="3" max="6" width="3.6640625" style="4" customWidth="1"/>
    <col min="7" max="7" width="2.6640625" style="117" customWidth="1"/>
    <col min="8" max="11" width="3.6640625" style="4" customWidth="1"/>
    <col min="12" max="12" width="2.6640625" style="117" customWidth="1"/>
    <col min="13" max="16" width="3.6640625" style="4" customWidth="1"/>
    <col min="17" max="17" width="2.6640625" style="117" customWidth="1"/>
    <col min="18" max="21" width="3.6640625" style="4" customWidth="1"/>
    <col min="22" max="22" width="2.6640625" style="117" customWidth="1"/>
    <col min="23" max="23" width="3.6640625" style="4" customWidth="1"/>
    <col min="24" max="24" width="3.6640625" style="140" customWidth="1"/>
    <col min="25" max="25" width="3.6640625" style="4" customWidth="1"/>
    <col min="26" max="26" width="3.6640625" style="140" hidden="1" customWidth="1"/>
    <col min="27" max="27" width="1.6640625" style="4" customWidth="1"/>
    <col min="28" max="16384" width="11.44140625" style="4"/>
  </cols>
  <sheetData>
    <row r="1" spans="1:27" s="33" customFormat="1" ht="23.25" customHeight="1" x14ac:dyDescent="0.4">
      <c r="A1" s="358" t="s">
        <v>111</v>
      </c>
      <c r="B1" s="358"/>
      <c r="C1" s="358"/>
      <c r="D1" s="358"/>
      <c r="E1" s="358"/>
      <c r="F1" s="358"/>
      <c r="G1" s="358"/>
      <c r="H1" s="354"/>
      <c r="I1" s="354"/>
      <c r="J1" s="354"/>
      <c r="K1" s="354"/>
      <c r="L1" s="354"/>
      <c r="M1" s="354"/>
      <c r="N1" s="351" t="s">
        <v>112</v>
      </c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</row>
    <row r="2" spans="1:27" s="33" customFormat="1" ht="7.5" customHeight="1" x14ac:dyDescent="0.25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</row>
    <row r="3" spans="1:27" s="33" customFormat="1" ht="12.75" customHeight="1" x14ac:dyDescent="0.25">
      <c r="A3" s="353" t="str">
        <f>IF(I3="z","zentrale Spielorte","3-4x dezentrale Spielorte")</f>
        <v>3-4x dezentrale Spielorte</v>
      </c>
      <c r="B3" s="352"/>
      <c r="C3" s="352"/>
      <c r="D3" s="352"/>
      <c r="E3" s="352"/>
      <c r="F3" s="352"/>
      <c r="G3" s="352"/>
      <c r="H3" s="352"/>
      <c r="I3" s="362"/>
      <c r="J3" s="362"/>
      <c r="K3" s="353" t="s">
        <v>285</v>
      </c>
      <c r="L3" s="353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</row>
    <row r="4" spans="1:27" s="33" customFormat="1" ht="7.5" customHeight="1" x14ac:dyDescent="0.25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</row>
    <row r="5" spans="1:27" s="33" customFormat="1" ht="19.5" customHeight="1" x14ac:dyDescent="0.25">
      <c r="A5" s="359" t="s">
        <v>275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1"/>
    </row>
    <row r="6" spans="1:27" s="33" customFormat="1" ht="7.5" hidden="1" customHeight="1" x14ac:dyDescent="0.25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</row>
    <row r="7" spans="1:27" s="33" customFormat="1" ht="15" hidden="1" customHeight="1" x14ac:dyDescent="0.25">
      <c r="A7" s="363"/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</row>
    <row r="8" spans="1:27" s="33" customFormat="1" ht="7.5" customHeight="1" thickBot="1" x14ac:dyDescent="0.3">
      <c r="A8" s="353"/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</row>
    <row r="9" spans="1:27" ht="14.25" customHeight="1" thickBot="1" x14ac:dyDescent="0.3">
      <c r="A9" s="104"/>
      <c r="B9" s="105"/>
      <c r="C9" s="357" t="s">
        <v>113</v>
      </c>
      <c r="D9" s="357"/>
      <c r="E9" s="106">
        <v>1</v>
      </c>
      <c r="F9" s="107" t="s">
        <v>114</v>
      </c>
      <c r="G9" s="108"/>
      <c r="H9" s="109">
        <v>1</v>
      </c>
      <c r="I9" s="366" t="s">
        <v>115</v>
      </c>
      <c r="J9" s="366"/>
      <c r="K9" s="366"/>
      <c r="L9" s="110"/>
      <c r="M9" s="110" t="s">
        <v>100</v>
      </c>
      <c r="N9" s="142">
        <f>E9</f>
        <v>1</v>
      </c>
      <c r="O9" s="366" t="s">
        <v>116</v>
      </c>
      <c r="P9" s="366"/>
      <c r="Q9" s="109"/>
      <c r="R9" s="109" t="s">
        <v>100</v>
      </c>
      <c r="S9" s="355" t="str">
        <f>H9&amp;". / "&amp;E9</f>
        <v>1. / 1</v>
      </c>
      <c r="T9" s="355"/>
      <c r="U9" s="355"/>
      <c r="V9" s="375" t="str">
        <f>IF($I$3="z","zentraler Spielort!"," ")</f>
        <v xml:space="preserve"> </v>
      </c>
      <c r="W9" s="376"/>
      <c r="X9" s="376"/>
      <c r="Y9" s="376"/>
      <c r="Z9" s="376"/>
      <c r="AA9" s="111"/>
    </row>
    <row r="10" spans="1:27" ht="14.25" customHeight="1" x14ac:dyDescent="0.25">
      <c r="A10" s="112" t="s">
        <v>117</v>
      </c>
      <c r="B10" s="113">
        <v>1</v>
      </c>
      <c r="C10" s="114" t="s">
        <v>146</v>
      </c>
      <c r="D10" s="115" t="s">
        <v>184</v>
      </c>
      <c r="E10" s="115" t="s">
        <v>193</v>
      </c>
      <c r="F10" s="116" t="s">
        <v>160</v>
      </c>
      <c r="G10" s="113">
        <f>IF(I3="z",B10+4,B10)</f>
        <v>1</v>
      </c>
      <c r="H10" s="114" t="s">
        <v>174</v>
      </c>
      <c r="I10" s="115" t="s">
        <v>198</v>
      </c>
      <c r="J10" s="115" t="s">
        <v>205</v>
      </c>
      <c r="K10" s="116" t="s">
        <v>172</v>
      </c>
      <c r="L10" s="113"/>
      <c r="M10" s="114"/>
      <c r="N10" s="115"/>
      <c r="O10" s="115"/>
      <c r="P10" s="116"/>
      <c r="Q10" s="113"/>
      <c r="R10" s="114"/>
      <c r="S10" s="115"/>
      <c r="T10" s="115"/>
      <c r="U10" s="116"/>
      <c r="V10" s="113"/>
      <c r="W10" s="118"/>
      <c r="X10" s="374">
        <v>1</v>
      </c>
      <c r="Y10" s="119"/>
      <c r="Z10" s="374"/>
      <c r="AA10" s="120"/>
    </row>
    <row r="11" spans="1:27" ht="14.25" customHeight="1" x14ac:dyDescent="0.3">
      <c r="A11" s="112" t="s">
        <v>117</v>
      </c>
      <c r="B11" s="113">
        <f>B10+1</f>
        <v>2</v>
      </c>
      <c r="C11" s="121" t="s">
        <v>150</v>
      </c>
      <c r="D11" s="122" t="s">
        <v>188</v>
      </c>
      <c r="E11" s="122" t="s">
        <v>190</v>
      </c>
      <c r="F11" s="123" t="s">
        <v>156</v>
      </c>
      <c r="G11" s="113">
        <f>G10+1</f>
        <v>2</v>
      </c>
      <c r="H11" s="121" t="s">
        <v>178</v>
      </c>
      <c r="I11" s="122" t="s">
        <v>201</v>
      </c>
      <c r="J11" s="122" t="s">
        <v>202</v>
      </c>
      <c r="K11" s="123" t="s">
        <v>169</v>
      </c>
      <c r="L11" s="113"/>
      <c r="M11" s="121"/>
      <c r="N11" s="122"/>
      <c r="O11" s="122"/>
      <c r="P11" s="123"/>
      <c r="Q11" s="113"/>
      <c r="R11" s="121"/>
      <c r="S11" s="122"/>
      <c r="T11" s="122"/>
      <c r="U11" s="123"/>
      <c r="V11" s="113"/>
      <c r="W11" s="124">
        <v>2</v>
      </c>
      <c r="X11" s="374"/>
      <c r="Y11" s="124"/>
      <c r="Z11" s="374"/>
      <c r="AA11" s="120"/>
    </row>
    <row r="12" spans="1:27" ht="14.25" customHeight="1" x14ac:dyDescent="0.25">
      <c r="A12" s="112" t="s">
        <v>117</v>
      </c>
      <c r="B12" s="113">
        <f>B11+1</f>
        <v>3</v>
      </c>
      <c r="C12" s="121" t="s">
        <v>154</v>
      </c>
      <c r="D12" s="122" t="s">
        <v>176</v>
      </c>
      <c r="E12" s="122" t="s">
        <v>199</v>
      </c>
      <c r="F12" s="123" t="s">
        <v>152</v>
      </c>
      <c r="G12" s="113">
        <f>G11+1</f>
        <v>3</v>
      </c>
      <c r="H12" s="121" t="s">
        <v>182</v>
      </c>
      <c r="I12" s="122" t="s">
        <v>192</v>
      </c>
      <c r="J12" s="122" t="s">
        <v>211</v>
      </c>
      <c r="K12" s="123" t="s">
        <v>166</v>
      </c>
      <c r="L12" s="113"/>
      <c r="M12" s="121"/>
      <c r="N12" s="122"/>
      <c r="O12" s="122"/>
      <c r="P12" s="123"/>
      <c r="Q12" s="113"/>
      <c r="R12" s="121"/>
      <c r="S12" s="122"/>
      <c r="T12" s="122"/>
      <c r="U12" s="123"/>
      <c r="V12" s="113"/>
      <c r="W12" s="125" t="s">
        <v>137</v>
      </c>
      <c r="X12" s="374"/>
      <c r="Y12" s="125"/>
      <c r="Z12" s="374"/>
      <c r="AA12" s="120"/>
    </row>
    <row r="13" spans="1:27" ht="14.25" customHeight="1" thickBot="1" x14ac:dyDescent="0.3">
      <c r="A13" s="112" t="s">
        <v>117</v>
      </c>
      <c r="B13" s="113">
        <f>B12+1</f>
        <v>4</v>
      </c>
      <c r="C13" s="126" t="s">
        <v>158</v>
      </c>
      <c r="D13" s="127" t="s">
        <v>180</v>
      </c>
      <c r="E13" s="127" t="s">
        <v>196</v>
      </c>
      <c r="F13" s="128" t="s">
        <v>148</v>
      </c>
      <c r="G13" s="113">
        <f>G12+1</f>
        <v>4</v>
      </c>
      <c r="H13" s="126" t="s">
        <v>186</v>
      </c>
      <c r="I13" s="127" t="s">
        <v>195</v>
      </c>
      <c r="J13" s="127" t="s">
        <v>208</v>
      </c>
      <c r="K13" s="128" t="s">
        <v>163</v>
      </c>
      <c r="L13" s="113"/>
      <c r="M13" s="126"/>
      <c r="N13" s="127"/>
      <c r="O13" s="127"/>
      <c r="P13" s="128"/>
      <c r="Q13" s="113"/>
      <c r="R13" s="126"/>
      <c r="S13" s="127"/>
      <c r="T13" s="127"/>
      <c r="U13" s="128"/>
      <c r="V13" s="113"/>
      <c r="W13" s="125" t="s">
        <v>217</v>
      </c>
      <c r="X13" s="374"/>
      <c r="Y13" s="125"/>
      <c r="Z13" s="374"/>
      <c r="AA13" s="120"/>
    </row>
    <row r="14" spans="1:27" ht="14.25" customHeight="1" thickBot="1" x14ac:dyDescent="0.3">
      <c r="A14" s="129"/>
      <c r="C14" s="365" t="s">
        <v>113</v>
      </c>
      <c r="D14" s="365"/>
      <c r="E14" s="130">
        <f>E9+1</f>
        <v>2</v>
      </c>
      <c r="F14" s="4" t="s">
        <v>114</v>
      </c>
      <c r="G14" s="113"/>
      <c r="H14" s="131">
        <f>H9</f>
        <v>1</v>
      </c>
      <c r="I14" s="367" t="s">
        <v>115</v>
      </c>
      <c r="J14" s="367"/>
      <c r="K14" s="367"/>
      <c r="L14" s="132"/>
      <c r="M14" s="132" t="s">
        <v>100</v>
      </c>
      <c r="N14" s="141">
        <f>N9+1</f>
        <v>2</v>
      </c>
      <c r="O14" s="366" t="s">
        <v>116</v>
      </c>
      <c r="P14" s="366"/>
      <c r="Q14" s="131"/>
      <c r="R14" s="109" t="s">
        <v>100</v>
      </c>
      <c r="S14" s="355" t="str">
        <f>H14&amp;". / "&amp;E14</f>
        <v>1. / 2</v>
      </c>
      <c r="T14" s="355"/>
      <c r="U14" s="355"/>
      <c r="W14" s="125" t="s">
        <v>218</v>
      </c>
      <c r="Y14" s="125"/>
      <c r="AA14" s="133"/>
    </row>
    <row r="15" spans="1:27" ht="14.25" customHeight="1" x14ac:dyDescent="0.25">
      <c r="A15" s="112" t="s">
        <v>117</v>
      </c>
      <c r="B15" s="113">
        <f>B10</f>
        <v>1</v>
      </c>
      <c r="C15" s="114" t="s">
        <v>176</v>
      </c>
      <c r="D15" s="115" t="s">
        <v>146</v>
      </c>
      <c r="E15" s="115" t="s">
        <v>156</v>
      </c>
      <c r="F15" s="116" t="s">
        <v>196</v>
      </c>
      <c r="G15" s="113">
        <f>G10</f>
        <v>1</v>
      </c>
      <c r="H15" s="114" t="s">
        <v>192</v>
      </c>
      <c r="I15" s="115" t="s">
        <v>174</v>
      </c>
      <c r="J15" s="115" t="s">
        <v>169</v>
      </c>
      <c r="K15" s="116" t="s">
        <v>208</v>
      </c>
      <c r="L15" s="113"/>
      <c r="M15" s="114"/>
      <c r="N15" s="115"/>
      <c r="O15" s="115"/>
      <c r="P15" s="116"/>
      <c r="Q15" s="113"/>
      <c r="R15" s="114"/>
      <c r="S15" s="115"/>
      <c r="T15" s="115"/>
      <c r="U15" s="116"/>
      <c r="V15" s="113"/>
      <c r="W15" s="125" t="s">
        <v>219</v>
      </c>
      <c r="X15" s="374">
        <v>2</v>
      </c>
      <c r="Y15" s="125"/>
      <c r="Z15" s="374"/>
      <c r="AA15" s="120"/>
    </row>
    <row r="16" spans="1:27" ht="14.25" customHeight="1" x14ac:dyDescent="0.25">
      <c r="A16" s="112" t="s">
        <v>117</v>
      </c>
      <c r="B16" s="113">
        <f>B11</f>
        <v>2</v>
      </c>
      <c r="C16" s="121" t="s">
        <v>180</v>
      </c>
      <c r="D16" s="122" t="s">
        <v>150</v>
      </c>
      <c r="E16" s="122" t="s">
        <v>160</v>
      </c>
      <c r="F16" s="123" t="s">
        <v>199</v>
      </c>
      <c r="G16" s="113">
        <f>G11</f>
        <v>2</v>
      </c>
      <c r="H16" s="121" t="s">
        <v>195</v>
      </c>
      <c r="I16" s="122" t="s">
        <v>178</v>
      </c>
      <c r="J16" s="122" t="s">
        <v>172</v>
      </c>
      <c r="K16" s="123" t="s">
        <v>211</v>
      </c>
      <c r="L16" s="113"/>
      <c r="M16" s="121"/>
      <c r="N16" s="122"/>
      <c r="O16" s="122"/>
      <c r="P16" s="123"/>
      <c r="Q16" s="113"/>
      <c r="R16" s="121"/>
      <c r="S16" s="122"/>
      <c r="T16" s="122"/>
      <c r="U16" s="123"/>
      <c r="V16" s="113"/>
      <c r="W16" s="125" t="s">
        <v>217</v>
      </c>
      <c r="X16" s="374"/>
      <c r="Y16" s="125"/>
      <c r="Z16" s="374"/>
      <c r="AA16" s="120"/>
    </row>
    <row r="17" spans="1:27" ht="14.25" customHeight="1" x14ac:dyDescent="0.25">
      <c r="A17" s="112" t="s">
        <v>117</v>
      </c>
      <c r="B17" s="113">
        <f>B12</f>
        <v>3</v>
      </c>
      <c r="C17" s="121" t="s">
        <v>184</v>
      </c>
      <c r="D17" s="122" t="s">
        <v>154</v>
      </c>
      <c r="E17" s="122" t="s">
        <v>148</v>
      </c>
      <c r="F17" s="123" t="s">
        <v>190</v>
      </c>
      <c r="G17" s="113">
        <f>G12</f>
        <v>3</v>
      </c>
      <c r="H17" s="121" t="s">
        <v>198</v>
      </c>
      <c r="I17" s="122" t="s">
        <v>182</v>
      </c>
      <c r="J17" s="122" t="s">
        <v>163</v>
      </c>
      <c r="K17" s="123" t="s">
        <v>202</v>
      </c>
      <c r="L17" s="113"/>
      <c r="M17" s="121"/>
      <c r="N17" s="122"/>
      <c r="O17" s="122"/>
      <c r="P17" s="123"/>
      <c r="Q17" s="113"/>
      <c r="R17" s="121"/>
      <c r="S17" s="122"/>
      <c r="T17" s="122"/>
      <c r="U17" s="123"/>
      <c r="V17" s="113"/>
      <c r="W17" s="125" t="s">
        <v>220</v>
      </c>
      <c r="X17" s="374"/>
      <c r="Y17" s="125"/>
      <c r="Z17" s="374"/>
      <c r="AA17" s="120"/>
    </row>
    <row r="18" spans="1:27" ht="14.25" customHeight="1" thickBot="1" x14ac:dyDescent="0.3">
      <c r="A18" s="112" t="s">
        <v>117</v>
      </c>
      <c r="B18" s="113">
        <f>B13</f>
        <v>4</v>
      </c>
      <c r="C18" s="126" t="s">
        <v>188</v>
      </c>
      <c r="D18" s="127" t="s">
        <v>158</v>
      </c>
      <c r="E18" s="127" t="s">
        <v>152</v>
      </c>
      <c r="F18" s="128" t="s">
        <v>193</v>
      </c>
      <c r="G18" s="113">
        <f>G13</f>
        <v>4</v>
      </c>
      <c r="H18" s="126" t="s">
        <v>201</v>
      </c>
      <c r="I18" s="127" t="s">
        <v>186</v>
      </c>
      <c r="J18" s="127" t="s">
        <v>166</v>
      </c>
      <c r="K18" s="128" t="s">
        <v>205</v>
      </c>
      <c r="L18" s="113"/>
      <c r="M18" s="126"/>
      <c r="N18" s="127"/>
      <c r="O18" s="127"/>
      <c r="P18" s="128"/>
      <c r="Q18" s="113"/>
      <c r="R18" s="126"/>
      <c r="S18" s="127"/>
      <c r="T18" s="127"/>
      <c r="U18" s="128"/>
      <c r="V18" s="113"/>
      <c r="W18" s="134"/>
      <c r="X18" s="374"/>
      <c r="Y18" s="120"/>
      <c r="Z18" s="374"/>
      <c r="AA18" s="120"/>
    </row>
    <row r="19" spans="1:27" ht="14.25" hidden="1" customHeight="1" thickBot="1" x14ac:dyDescent="0.3">
      <c r="A19" s="129"/>
      <c r="C19" s="366" t="s">
        <v>113</v>
      </c>
      <c r="D19" s="366"/>
      <c r="E19" s="130">
        <f>E14+1</f>
        <v>3</v>
      </c>
      <c r="F19" s="4" t="s">
        <v>114</v>
      </c>
      <c r="G19" s="113"/>
      <c r="H19" s="131">
        <f>H14</f>
        <v>1</v>
      </c>
      <c r="I19" s="366" t="s">
        <v>115</v>
      </c>
      <c r="J19" s="366"/>
      <c r="K19" s="366"/>
      <c r="L19" s="132"/>
      <c r="M19" s="132" t="s">
        <v>100</v>
      </c>
      <c r="N19" s="141">
        <f>N14+1</f>
        <v>3</v>
      </c>
      <c r="O19" s="366" t="s">
        <v>116</v>
      </c>
      <c r="P19" s="366"/>
      <c r="Q19" s="131"/>
      <c r="R19" s="109" t="s">
        <v>100</v>
      </c>
      <c r="S19" s="355" t="str">
        <f>H19&amp;". / "&amp;E19</f>
        <v>1. / 3</v>
      </c>
      <c r="T19" s="355"/>
      <c r="U19" s="355"/>
      <c r="Y19" s="133"/>
      <c r="AA19" s="133"/>
    </row>
    <row r="20" spans="1:27" ht="14.25" hidden="1" customHeight="1" x14ac:dyDescent="0.25">
      <c r="A20" s="112" t="s">
        <v>117</v>
      </c>
      <c r="B20" s="113">
        <v>1</v>
      </c>
      <c r="C20" s="114"/>
      <c r="D20" s="115"/>
      <c r="E20" s="115"/>
      <c r="F20" s="116"/>
      <c r="G20" s="113">
        <f>G15</f>
        <v>1</v>
      </c>
      <c r="H20" s="114"/>
      <c r="I20" s="115"/>
      <c r="J20" s="115"/>
      <c r="K20" s="116"/>
      <c r="L20" s="113">
        <f>L15</f>
        <v>0</v>
      </c>
      <c r="M20" s="114"/>
      <c r="N20" s="115"/>
      <c r="O20" s="115"/>
      <c r="P20" s="116"/>
      <c r="Q20" s="113">
        <f>Q15</f>
        <v>0</v>
      </c>
      <c r="R20" s="114"/>
      <c r="S20" s="115"/>
      <c r="T20" s="115"/>
      <c r="U20" s="116"/>
      <c r="V20" s="113"/>
      <c r="W20" s="117"/>
      <c r="Y20" s="120"/>
      <c r="Z20" s="374">
        <v>3</v>
      </c>
      <c r="AA20" s="120"/>
    </row>
    <row r="21" spans="1:27" ht="14.25" hidden="1" customHeight="1" x14ac:dyDescent="0.25">
      <c r="A21" s="112" t="s">
        <v>117</v>
      </c>
      <c r="B21" s="113">
        <f>B20+1</f>
        <v>2</v>
      </c>
      <c r="C21" s="121"/>
      <c r="D21" s="122"/>
      <c r="E21" s="122"/>
      <c r="F21" s="123"/>
      <c r="G21" s="113">
        <f>G16</f>
        <v>2</v>
      </c>
      <c r="H21" s="121"/>
      <c r="I21" s="122"/>
      <c r="J21" s="122"/>
      <c r="K21" s="123"/>
      <c r="L21" s="113">
        <f>L16</f>
        <v>0</v>
      </c>
      <c r="M21" s="121"/>
      <c r="N21" s="122"/>
      <c r="O21" s="122"/>
      <c r="P21" s="123"/>
      <c r="Q21" s="113">
        <f>Q16</f>
        <v>0</v>
      </c>
      <c r="R21" s="121"/>
      <c r="S21" s="122"/>
      <c r="T21" s="122"/>
      <c r="U21" s="123"/>
      <c r="V21" s="113"/>
      <c r="W21" s="117"/>
      <c r="Y21" s="120"/>
      <c r="Z21" s="374"/>
      <c r="AA21" s="120"/>
    </row>
    <row r="22" spans="1:27" ht="14.25" hidden="1" customHeight="1" x14ac:dyDescent="0.25">
      <c r="A22" s="112" t="s">
        <v>117</v>
      </c>
      <c r="B22" s="113">
        <f>B21+1</f>
        <v>3</v>
      </c>
      <c r="C22" s="121"/>
      <c r="D22" s="122"/>
      <c r="E22" s="122"/>
      <c r="F22" s="123"/>
      <c r="G22" s="113">
        <f>G17</f>
        <v>3</v>
      </c>
      <c r="H22" s="121"/>
      <c r="I22" s="122"/>
      <c r="J22" s="122"/>
      <c r="K22" s="123"/>
      <c r="L22" s="113">
        <f>L17</f>
        <v>0</v>
      </c>
      <c r="M22" s="121"/>
      <c r="N22" s="122"/>
      <c r="O22" s="122"/>
      <c r="P22" s="123"/>
      <c r="Q22" s="113">
        <f>Q17</f>
        <v>0</v>
      </c>
      <c r="R22" s="121"/>
      <c r="S22" s="122"/>
      <c r="T22" s="122"/>
      <c r="U22" s="123"/>
      <c r="V22" s="113"/>
      <c r="W22" s="117"/>
      <c r="Y22" s="120"/>
      <c r="Z22" s="374"/>
      <c r="AA22" s="120"/>
    </row>
    <row r="23" spans="1:27" ht="14.25" hidden="1" customHeight="1" thickBot="1" x14ac:dyDescent="0.3">
      <c r="A23" s="112" t="s">
        <v>117</v>
      </c>
      <c r="B23" s="113">
        <f>B22+1</f>
        <v>4</v>
      </c>
      <c r="C23" s="126"/>
      <c r="D23" s="127"/>
      <c r="E23" s="127"/>
      <c r="F23" s="128"/>
      <c r="G23" s="113">
        <f>G18</f>
        <v>4</v>
      </c>
      <c r="H23" s="126"/>
      <c r="I23" s="127"/>
      <c r="J23" s="127"/>
      <c r="K23" s="128"/>
      <c r="L23" s="113">
        <f>L18</f>
        <v>0</v>
      </c>
      <c r="M23" s="126"/>
      <c r="N23" s="127"/>
      <c r="O23" s="127"/>
      <c r="P23" s="128"/>
      <c r="Q23" s="113">
        <f>Q18</f>
        <v>0</v>
      </c>
      <c r="R23" s="126"/>
      <c r="S23" s="127"/>
      <c r="T23" s="127"/>
      <c r="U23" s="128"/>
      <c r="V23" s="113"/>
      <c r="W23" s="117"/>
      <c r="Y23" s="135"/>
      <c r="Z23" s="374"/>
      <c r="AA23" s="120"/>
    </row>
    <row r="24" spans="1:27" ht="14.25" hidden="1" customHeight="1" thickBot="1" x14ac:dyDescent="0.3">
      <c r="A24" s="129"/>
      <c r="C24" s="366" t="s">
        <v>113</v>
      </c>
      <c r="D24" s="366"/>
      <c r="E24" s="130">
        <f>E19+1</f>
        <v>4</v>
      </c>
      <c r="F24" s="4" t="s">
        <v>114</v>
      </c>
      <c r="G24" s="113"/>
      <c r="H24" s="131">
        <f>H19</f>
        <v>1</v>
      </c>
      <c r="I24" s="366" t="s">
        <v>115</v>
      </c>
      <c r="J24" s="366"/>
      <c r="K24" s="366"/>
      <c r="L24" s="132"/>
      <c r="M24" s="132" t="s">
        <v>100</v>
      </c>
      <c r="N24" s="141">
        <f>N19+1</f>
        <v>4</v>
      </c>
      <c r="O24" s="366" t="s">
        <v>116</v>
      </c>
      <c r="P24" s="366"/>
      <c r="Q24" s="131"/>
      <c r="R24" s="109" t="s">
        <v>100</v>
      </c>
      <c r="S24" s="355" t="str">
        <f>H24&amp;". / "&amp;E24</f>
        <v>1. / 4</v>
      </c>
      <c r="T24" s="355"/>
      <c r="U24" s="355"/>
      <c r="AA24" s="133"/>
    </row>
    <row r="25" spans="1:27" ht="14.25" hidden="1" customHeight="1" x14ac:dyDescent="0.25">
      <c r="A25" s="112" t="s">
        <v>117</v>
      </c>
      <c r="B25" s="113">
        <v>1</v>
      </c>
      <c r="C25" s="114"/>
      <c r="D25" s="115"/>
      <c r="E25" s="115"/>
      <c r="F25" s="116"/>
      <c r="G25" s="113">
        <f>G20</f>
        <v>1</v>
      </c>
      <c r="H25" s="114"/>
      <c r="I25" s="115"/>
      <c r="J25" s="115"/>
      <c r="K25" s="116"/>
      <c r="L25" s="113">
        <f>L20</f>
        <v>0</v>
      </c>
      <c r="M25" s="114"/>
      <c r="N25" s="115"/>
      <c r="O25" s="115"/>
      <c r="P25" s="116"/>
      <c r="Q25" s="113">
        <f>Q20</f>
        <v>0</v>
      </c>
      <c r="R25" s="114"/>
      <c r="S25" s="115"/>
      <c r="T25" s="115"/>
      <c r="U25" s="116"/>
      <c r="V25" s="113"/>
      <c r="W25" s="117"/>
      <c r="Y25" s="117"/>
      <c r="AA25" s="120"/>
    </row>
    <row r="26" spans="1:27" ht="14.25" hidden="1" customHeight="1" x14ac:dyDescent="0.25">
      <c r="A26" s="112" t="s">
        <v>117</v>
      </c>
      <c r="B26" s="113">
        <f>B25+1</f>
        <v>2</v>
      </c>
      <c r="C26" s="121"/>
      <c r="D26" s="122"/>
      <c r="E26" s="122"/>
      <c r="F26" s="123"/>
      <c r="G26" s="113">
        <f>G21</f>
        <v>2</v>
      </c>
      <c r="H26" s="121"/>
      <c r="I26" s="122"/>
      <c r="J26" s="122"/>
      <c r="K26" s="123"/>
      <c r="L26" s="113">
        <f>L21</f>
        <v>0</v>
      </c>
      <c r="M26" s="121"/>
      <c r="N26" s="122"/>
      <c r="O26" s="122"/>
      <c r="P26" s="123"/>
      <c r="Q26" s="113">
        <f>Q21</f>
        <v>0</v>
      </c>
      <c r="R26" s="121"/>
      <c r="S26" s="122"/>
      <c r="T26" s="122"/>
      <c r="U26" s="123"/>
      <c r="V26" s="113"/>
      <c r="W26" s="117"/>
      <c r="Y26" s="117"/>
      <c r="AA26" s="120"/>
    </row>
    <row r="27" spans="1:27" ht="14.25" hidden="1" customHeight="1" x14ac:dyDescent="0.25">
      <c r="A27" s="112" t="s">
        <v>117</v>
      </c>
      <c r="B27" s="113">
        <f>B26+1</f>
        <v>3</v>
      </c>
      <c r="C27" s="121"/>
      <c r="D27" s="122"/>
      <c r="E27" s="122"/>
      <c r="F27" s="123"/>
      <c r="G27" s="113">
        <f>G22</f>
        <v>3</v>
      </c>
      <c r="H27" s="121"/>
      <c r="I27" s="122"/>
      <c r="J27" s="122"/>
      <c r="K27" s="123"/>
      <c r="L27" s="113">
        <f>L22</f>
        <v>0</v>
      </c>
      <c r="M27" s="121"/>
      <c r="N27" s="122"/>
      <c r="O27" s="122"/>
      <c r="P27" s="123"/>
      <c r="Q27" s="113">
        <f>Q22</f>
        <v>0</v>
      </c>
      <c r="R27" s="121"/>
      <c r="S27" s="122"/>
      <c r="T27" s="122"/>
      <c r="U27" s="123"/>
      <c r="V27" s="113"/>
      <c r="W27" s="117"/>
      <c r="Y27" s="117"/>
      <c r="AA27" s="120"/>
    </row>
    <row r="28" spans="1:27" ht="14.25" hidden="1" customHeight="1" thickBot="1" x14ac:dyDescent="0.3">
      <c r="A28" s="112" t="s">
        <v>117</v>
      </c>
      <c r="B28" s="113">
        <f>B27+1</f>
        <v>4</v>
      </c>
      <c r="C28" s="126"/>
      <c r="D28" s="127"/>
      <c r="E28" s="127"/>
      <c r="F28" s="128"/>
      <c r="G28" s="113">
        <f>G23</f>
        <v>4</v>
      </c>
      <c r="H28" s="126"/>
      <c r="I28" s="127"/>
      <c r="J28" s="127"/>
      <c r="K28" s="128"/>
      <c r="L28" s="113">
        <f>L23</f>
        <v>0</v>
      </c>
      <c r="M28" s="126"/>
      <c r="N28" s="127"/>
      <c r="O28" s="127"/>
      <c r="P28" s="128"/>
      <c r="Q28" s="113">
        <f>Q23</f>
        <v>0</v>
      </c>
      <c r="R28" s="126"/>
      <c r="S28" s="127"/>
      <c r="T28" s="127"/>
      <c r="U28" s="128"/>
      <c r="V28" s="113"/>
      <c r="W28" s="117"/>
      <c r="Y28" s="117"/>
      <c r="AA28" s="120"/>
    </row>
    <row r="29" spans="1:27" s="33" customFormat="1" ht="7.5" customHeight="1" thickBot="1" x14ac:dyDescent="0.3">
      <c r="A29" s="368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70"/>
      <c r="N29" s="370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1"/>
    </row>
    <row r="30" spans="1:27" ht="14.25" customHeight="1" thickBot="1" x14ac:dyDescent="0.3">
      <c r="A30" s="104"/>
      <c r="B30" s="105"/>
      <c r="C30" s="357" t="s">
        <v>113</v>
      </c>
      <c r="D30" s="357"/>
      <c r="E30" s="106">
        <v>1</v>
      </c>
      <c r="F30" s="107" t="s">
        <v>114</v>
      </c>
      <c r="G30" s="108"/>
      <c r="H30" s="109">
        <f>H9+1</f>
        <v>2</v>
      </c>
      <c r="I30" s="366" t="s">
        <v>115</v>
      </c>
      <c r="J30" s="366"/>
      <c r="K30" s="366"/>
      <c r="L30" s="110"/>
      <c r="M30" s="110" t="s">
        <v>100</v>
      </c>
      <c r="N30" s="142">
        <v>3</v>
      </c>
      <c r="O30" s="366" t="s">
        <v>116</v>
      </c>
      <c r="P30" s="366"/>
      <c r="Q30" s="109"/>
      <c r="R30" s="109" t="s">
        <v>100</v>
      </c>
      <c r="S30" s="355" t="str">
        <f>H30&amp;". / "&amp;E30</f>
        <v>2. / 1</v>
      </c>
      <c r="T30" s="355"/>
      <c r="U30" s="355"/>
      <c r="V30" s="375" t="str">
        <f>IF($I$3="z","zentraler Spielort!"," ")</f>
        <v xml:space="preserve"> </v>
      </c>
      <c r="W30" s="376"/>
      <c r="X30" s="376"/>
      <c r="Y30" s="376"/>
      <c r="Z30" s="376"/>
      <c r="AA30" s="111"/>
    </row>
    <row r="31" spans="1:27" ht="14.25" customHeight="1" x14ac:dyDescent="0.25">
      <c r="A31" s="112" t="s">
        <v>117</v>
      </c>
      <c r="B31" s="113">
        <v>1</v>
      </c>
      <c r="C31" s="114" t="s">
        <v>190</v>
      </c>
      <c r="D31" s="115" t="s">
        <v>184</v>
      </c>
      <c r="E31" s="115" t="s">
        <v>178</v>
      </c>
      <c r="F31" s="116" t="s">
        <v>172</v>
      </c>
      <c r="G31" s="113">
        <f>G25</f>
        <v>1</v>
      </c>
      <c r="H31" s="114" t="s">
        <v>202</v>
      </c>
      <c r="I31" s="115" t="s">
        <v>198</v>
      </c>
      <c r="J31" s="115" t="s">
        <v>150</v>
      </c>
      <c r="K31" s="116" t="s">
        <v>160</v>
      </c>
      <c r="L31" s="113"/>
      <c r="M31" s="114"/>
      <c r="N31" s="115"/>
      <c r="O31" s="115"/>
      <c r="P31" s="116"/>
      <c r="Q31" s="113"/>
      <c r="R31" s="114"/>
      <c r="S31" s="115"/>
      <c r="T31" s="115"/>
      <c r="U31" s="116"/>
      <c r="V31" s="113"/>
      <c r="W31" s="118"/>
      <c r="X31" s="374">
        <v>3</v>
      </c>
      <c r="Y31" s="119"/>
      <c r="Z31" s="374"/>
      <c r="AA31" s="120"/>
    </row>
    <row r="32" spans="1:27" ht="14.25" customHeight="1" x14ac:dyDescent="0.3">
      <c r="A32" s="112" t="s">
        <v>117</v>
      </c>
      <c r="B32" s="113">
        <f>B31+1</f>
        <v>2</v>
      </c>
      <c r="C32" s="121" t="s">
        <v>193</v>
      </c>
      <c r="D32" s="122" t="s">
        <v>188</v>
      </c>
      <c r="E32" s="122" t="s">
        <v>174</v>
      </c>
      <c r="F32" s="123" t="s">
        <v>169</v>
      </c>
      <c r="G32" s="113">
        <f>G26</f>
        <v>2</v>
      </c>
      <c r="H32" s="121" t="s">
        <v>205</v>
      </c>
      <c r="I32" s="122" t="s">
        <v>201</v>
      </c>
      <c r="J32" s="122" t="s">
        <v>146</v>
      </c>
      <c r="K32" s="123" t="s">
        <v>156</v>
      </c>
      <c r="L32" s="113"/>
      <c r="M32" s="121"/>
      <c r="N32" s="122"/>
      <c r="O32" s="122"/>
      <c r="P32" s="123"/>
      <c r="Q32" s="113"/>
      <c r="R32" s="121"/>
      <c r="S32" s="122"/>
      <c r="T32" s="122"/>
      <c r="U32" s="123"/>
      <c r="V32" s="113"/>
      <c r="W32" s="124">
        <v>2</v>
      </c>
      <c r="X32" s="374"/>
      <c r="Y32" s="124"/>
      <c r="Z32" s="374"/>
      <c r="AA32" s="120"/>
    </row>
    <row r="33" spans="1:27" ht="14.25" customHeight="1" x14ac:dyDescent="0.25">
      <c r="A33" s="112" t="s">
        <v>117</v>
      </c>
      <c r="B33" s="113">
        <f>B32+1</f>
        <v>3</v>
      </c>
      <c r="C33" s="121" t="s">
        <v>196</v>
      </c>
      <c r="D33" s="122" t="s">
        <v>176</v>
      </c>
      <c r="E33" s="122" t="s">
        <v>186</v>
      </c>
      <c r="F33" s="123" t="s">
        <v>166</v>
      </c>
      <c r="G33" s="113">
        <f>G27</f>
        <v>3</v>
      </c>
      <c r="H33" s="121" t="s">
        <v>208</v>
      </c>
      <c r="I33" s="122" t="s">
        <v>192</v>
      </c>
      <c r="J33" s="122" t="s">
        <v>158</v>
      </c>
      <c r="K33" s="123" t="s">
        <v>152</v>
      </c>
      <c r="L33" s="113"/>
      <c r="M33" s="121"/>
      <c r="N33" s="122"/>
      <c r="O33" s="122"/>
      <c r="P33" s="123"/>
      <c r="Q33" s="113"/>
      <c r="R33" s="121"/>
      <c r="S33" s="122"/>
      <c r="T33" s="122"/>
      <c r="U33" s="123"/>
      <c r="V33" s="113"/>
      <c r="W33" s="125" t="s">
        <v>137</v>
      </c>
      <c r="X33" s="374"/>
      <c r="Y33" s="125"/>
      <c r="Z33" s="374"/>
      <c r="AA33" s="120"/>
    </row>
    <row r="34" spans="1:27" ht="14.25" customHeight="1" thickBot="1" x14ac:dyDescent="0.3">
      <c r="A34" s="112" t="s">
        <v>117</v>
      </c>
      <c r="B34" s="113">
        <f>B33+1</f>
        <v>4</v>
      </c>
      <c r="C34" s="126" t="s">
        <v>199</v>
      </c>
      <c r="D34" s="127" t="s">
        <v>180</v>
      </c>
      <c r="E34" s="127" t="s">
        <v>182</v>
      </c>
      <c r="F34" s="128" t="s">
        <v>163</v>
      </c>
      <c r="G34" s="113">
        <f>G28</f>
        <v>4</v>
      </c>
      <c r="H34" s="126" t="s">
        <v>211</v>
      </c>
      <c r="I34" s="127" t="s">
        <v>195</v>
      </c>
      <c r="J34" s="127" t="s">
        <v>154</v>
      </c>
      <c r="K34" s="128" t="s">
        <v>148</v>
      </c>
      <c r="L34" s="113"/>
      <c r="M34" s="126"/>
      <c r="N34" s="127"/>
      <c r="O34" s="127"/>
      <c r="P34" s="128"/>
      <c r="Q34" s="113"/>
      <c r="R34" s="126"/>
      <c r="S34" s="127"/>
      <c r="T34" s="127"/>
      <c r="U34" s="128"/>
      <c r="V34" s="113"/>
      <c r="W34" s="125" t="s">
        <v>217</v>
      </c>
      <c r="X34" s="374"/>
      <c r="Y34" s="125"/>
      <c r="Z34" s="374"/>
      <c r="AA34" s="120"/>
    </row>
    <row r="35" spans="1:27" ht="14.25" customHeight="1" thickBot="1" x14ac:dyDescent="0.3">
      <c r="A35" s="129"/>
      <c r="C35" s="365" t="s">
        <v>113</v>
      </c>
      <c r="D35" s="365"/>
      <c r="E35" s="130">
        <f>E30+1</f>
        <v>2</v>
      </c>
      <c r="F35" s="4" t="s">
        <v>114</v>
      </c>
      <c r="G35" s="113"/>
      <c r="H35" s="131">
        <f>H30</f>
        <v>2</v>
      </c>
      <c r="I35" s="367" t="s">
        <v>115</v>
      </c>
      <c r="J35" s="367"/>
      <c r="K35" s="367"/>
      <c r="L35" s="132"/>
      <c r="M35" s="132" t="s">
        <v>100</v>
      </c>
      <c r="N35" s="141">
        <f>N30+1</f>
        <v>4</v>
      </c>
      <c r="O35" s="367" t="s">
        <v>116</v>
      </c>
      <c r="P35" s="367"/>
      <c r="Q35" s="131"/>
      <c r="R35" s="109" t="s">
        <v>100</v>
      </c>
      <c r="S35" s="355" t="str">
        <f>H35&amp;". / "&amp;E35</f>
        <v>2. / 2</v>
      </c>
      <c r="T35" s="355"/>
      <c r="U35" s="355"/>
      <c r="W35" s="125" t="s">
        <v>218</v>
      </c>
      <c r="Y35" s="125"/>
      <c r="AA35" s="133"/>
    </row>
    <row r="36" spans="1:27" ht="14.25" customHeight="1" x14ac:dyDescent="0.25">
      <c r="A36" s="112" t="s">
        <v>117</v>
      </c>
      <c r="B36" s="113">
        <v>1</v>
      </c>
      <c r="C36" s="114" t="s">
        <v>176</v>
      </c>
      <c r="D36" s="115" t="s">
        <v>190</v>
      </c>
      <c r="E36" s="115" t="s">
        <v>169</v>
      </c>
      <c r="F36" s="116" t="s">
        <v>182</v>
      </c>
      <c r="G36" s="113">
        <f>G31</f>
        <v>1</v>
      </c>
      <c r="H36" s="114" t="s">
        <v>192</v>
      </c>
      <c r="I36" s="115" t="s">
        <v>202</v>
      </c>
      <c r="J36" s="115" t="s">
        <v>156</v>
      </c>
      <c r="K36" s="116" t="s">
        <v>154</v>
      </c>
      <c r="L36" s="113"/>
      <c r="M36" s="114"/>
      <c r="N36" s="115"/>
      <c r="O36" s="115"/>
      <c r="P36" s="116"/>
      <c r="Q36" s="113"/>
      <c r="R36" s="114"/>
      <c r="S36" s="115"/>
      <c r="T36" s="115"/>
      <c r="U36" s="116"/>
      <c r="V36" s="113"/>
      <c r="W36" s="125" t="s">
        <v>219</v>
      </c>
      <c r="X36" s="374">
        <v>4</v>
      </c>
      <c r="Y36" s="125"/>
      <c r="Z36" s="374"/>
      <c r="AA36" s="120"/>
    </row>
    <row r="37" spans="1:27" ht="14.25" customHeight="1" x14ac:dyDescent="0.25">
      <c r="A37" s="112" t="s">
        <v>117</v>
      </c>
      <c r="B37" s="113">
        <f>B36+1</f>
        <v>2</v>
      </c>
      <c r="C37" s="121" t="s">
        <v>180</v>
      </c>
      <c r="D37" s="122" t="s">
        <v>193</v>
      </c>
      <c r="E37" s="122" t="s">
        <v>172</v>
      </c>
      <c r="F37" s="123" t="s">
        <v>186</v>
      </c>
      <c r="G37" s="113">
        <f>G32</f>
        <v>2</v>
      </c>
      <c r="H37" s="121" t="s">
        <v>195</v>
      </c>
      <c r="I37" s="122" t="s">
        <v>205</v>
      </c>
      <c r="J37" s="122" t="s">
        <v>160</v>
      </c>
      <c r="K37" s="123" t="s">
        <v>158</v>
      </c>
      <c r="L37" s="113"/>
      <c r="M37" s="121"/>
      <c r="N37" s="122"/>
      <c r="O37" s="122"/>
      <c r="P37" s="123"/>
      <c r="Q37" s="113"/>
      <c r="R37" s="121"/>
      <c r="S37" s="122"/>
      <c r="T37" s="122"/>
      <c r="U37" s="123"/>
      <c r="V37" s="113"/>
      <c r="W37" s="125" t="s">
        <v>217</v>
      </c>
      <c r="X37" s="374"/>
      <c r="Y37" s="125"/>
      <c r="Z37" s="374"/>
      <c r="AA37" s="120"/>
    </row>
    <row r="38" spans="1:27" ht="14.25" customHeight="1" x14ac:dyDescent="0.25">
      <c r="A38" s="112" t="s">
        <v>117</v>
      </c>
      <c r="B38" s="113">
        <f>B37+1</f>
        <v>3</v>
      </c>
      <c r="C38" s="121" t="s">
        <v>184</v>
      </c>
      <c r="D38" s="122" t="s">
        <v>196</v>
      </c>
      <c r="E38" s="122" t="s">
        <v>163</v>
      </c>
      <c r="F38" s="123" t="s">
        <v>174</v>
      </c>
      <c r="G38" s="113">
        <f>G33</f>
        <v>3</v>
      </c>
      <c r="H38" s="121" t="s">
        <v>198</v>
      </c>
      <c r="I38" s="122" t="s">
        <v>208</v>
      </c>
      <c r="J38" s="122" t="s">
        <v>148</v>
      </c>
      <c r="K38" s="123" t="s">
        <v>146</v>
      </c>
      <c r="L38" s="113"/>
      <c r="M38" s="121"/>
      <c r="N38" s="122"/>
      <c r="O38" s="122"/>
      <c r="P38" s="123"/>
      <c r="Q38" s="113"/>
      <c r="R38" s="121"/>
      <c r="S38" s="122"/>
      <c r="T38" s="122"/>
      <c r="U38" s="123"/>
      <c r="V38" s="113"/>
      <c r="W38" s="125" t="s">
        <v>220</v>
      </c>
      <c r="X38" s="374"/>
      <c r="Y38" s="125"/>
      <c r="Z38" s="374"/>
      <c r="AA38" s="120"/>
    </row>
    <row r="39" spans="1:27" ht="14.25" customHeight="1" thickBot="1" x14ac:dyDescent="0.3">
      <c r="A39" s="112" t="s">
        <v>117</v>
      </c>
      <c r="B39" s="113">
        <f>B38+1</f>
        <v>4</v>
      </c>
      <c r="C39" s="126" t="s">
        <v>188</v>
      </c>
      <c r="D39" s="127" t="s">
        <v>199</v>
      </c>
      <c r="E39" s="127" t="s">
        <v>166</v>
      </c>
      <c r="F39" s="128" t="s">
        <v>178</v>
      </c>
      <c r="G39" s="113">
        <f>G34</f>
        <v>4</v>
      </c>
      <c r="H39" s="126" t="s">
        <v>201</v>
      </c>
      <c r="I39" s="127" t="s">
        <v>211</v>
      </c>
      <c r="J39" s="127" t="s">
        <v>152</v>
      </c>
      <c r="K39" s="128" t="s">
        <v>150</v>
      </c>
      <c r="L39" s="113"/>
      <c r="M39" s="126"/>
      <c r="N39" s="127"/>
      <c r="O39" s="127"/>
      <c r="P39" s="128"/>
      <c r="Q39" s="113"/>
      <c r="R39" s="126"/>
      <c r="S39" s="127"/>
      <c r="T39" s="127"/>
      <c r="U39" s="128"/>
      <c r="V39" s="113"/>
      <c r="W39" s="134"/>
      <c r="X39" s="374"/>
      <c r="Y39" s="120"/>
      <c r="Z39" s="374"/>
      <c r="AA39" s="120"/>
    </row>
    <row r="40" spans="1:27" ht="14.25" hidden="1" customHeight="1" thickBot="1" x14ac:dyDescent="0.3">
      <c r="A40" s="129"/>
      <c r="C40" s="366" t="s">
        <v>113</v>
      </c>
      <c r="D40" s="366"/>
      <c r="E40" s="130">
        <f>E35+1</f>
        <v>3</v>
      </c>
      <c r="F40" s="4" t="s">
        <v>114</v>
      </c>
      <c r="G40" s="113"/>
      <c r="H40" s="131">
        <f>H35</f>
        <v>2</v>
      </c>
      <c r="I40" s="366" t="s">
        <v>115</v>
      </c>
      <c r="J40" s="366"/>
      <c r="K40" s="366"/>
      <c r="L40" s="132"/>
      <c r="M40" s="132" t="s">
        <v>100</v>
      </c>
      <c r="N40" s="141">
        <f>N35+1</f>
        <v>5</v>
      </c>
      <c r="O40" s="366" t="s">
        <v>116</v>
      </c>
      <c r="P40" s="366"/>
      <c r="Q40" s="131"/>
      <c r="R40" s="109" t="s">
        <v>100</v>
      </c>
      <c r="S40" s="355" t="str">
        <f>H40&amp;". / "&amp;E40</f>
        <v>2. / 3</v>
      </c>
      <c r="T40" s="355"/>
      <c r="U40" s="355"/>
      <c r="Y40" s="133"/>
      <c r="AA40" s="133"/>
    </row>
    <row r="41" spans="1:27" ht="14.25" hidden="1" customHeight="1" x14ac:dyDescent="0.25">
      <c r="A41" s="112" t="s">
        <v>117</v>
      </c>
      <c r="B41" s="113">
        <v>1</v>
      </c>
      <c r="C41" s="114"/>
      <c r="D41" s="115"/>
      <c r="E41" s="115"/>
      <c r="F41" s="116"/>
      <c r="G41" s="113">
        <f>G36</f>
        <v>1</v>
      </c>
      <c r="H41" s="114"/>
      <c r="I41" s="115"/>
      <c r="J41" s="115"/>
      <c r="K41" s="116"/>
      <c r="L41" s="113">
        <f>L36</f>
        <v>0</v>
      </c>
      <c r="M41" s="114"/>
      <c r="N41" s="115"/>
      <c r="O41" s="115"/>
      <c r="P41" s="116"/>
      <c r="Q41" s="113">
        <f>Q36</f>
        <v>0</v>
      </c>
      <c r="R41" s="114"/>
      <c r="S41" s="115"/>
      <c r="T41" s="115"/>
      <c r="U41" s="116"/>
      <c r="V41" s="113"/>
      <c r="W41" s="117"/>
      <c r="Y41" s="120"/>
      <c r="Z41" s="374">
        <v>6</v>
      </c>
      <c r="AA41" s="120"/>
    </row>
    <row r="42" spans="1:27" ht="14.25" hidden="1" customHeight="1" x14ac:dyDescent="0.25">
      <c r="A42" s="112" t="s">
        <v>117</v>
      </c>
      <c r="B42" s="113">
        <f>B41+1</f>
        <v>2</v>
      </c>
      <c r="C42" s="121"/>
      <c r="D42" s="122"/>
      <c r="E42" s="122"/>
      <c r="F42" s="123"/>
      <c r="G42" s="113">
        <f>G37</f>
        <v>2</v>
      </c>
      <c r="H42" s="121"/>
      <c r="I42" s="122"/>
      <c r="J42" s="122"/>
      <c r="K42" s="123"/>
      <c r="L42" s="113">
        <f>L37</f>
        <v>0</v>
      </c>
      <c r="M42" s="121"/>
      <c r="N42" s="122"/>
      <c r="O42" s="122"/>
      <c r="P42" s="123"/>
      <c r="Q42" s="113">
        <f>Q37</f>
        <v>0</v>
      </c>
      <c r="R42" s="121"/>
      <c r="S42" s="122"/>
      <c r="T42" s="122"/>
      <c r="U42" s="123"/>
      <c r="V42" s="113"/>
      <c r="W42" s="117"/>
      <c r="Y42" s="120"/>
      <c r="Z42" s="374"/>
      <c r="AA42" s="120"/>
    </row>
    <row r="43" spans="1:27" ht="14.25" hidden="1" customHeight="1" x14ac:dyDescent="0.25">
      <c r="A43" s="112" t="s">
        <v>117</v>
      </c>
      <c r="B43" s="113">
        <f>B42+1</f>
        <v>3</v>
      </c>
      <c r="C43" s="121"/>
      <c r="D43" s="122"/>
      <c r="E43" s="122"/>
      <c r="F43" s="123"/>
      <c r="G43" s="113">
        <f>G38</f>
        <v>3</v>
      </c>
      <c r="H43" s="121"/>
      <c r="I43" s="122"/>
      <c r="J43" s="122"/>
      <c r="K43" s="123"/>
      <c r="L43" s="113">
        <f>L38</f>
        <v>0</v>
      </c>
      <c r="M43" s="121"/>
      <c r="N43" s="122"/>
      <c r="O43" s="122"/>
      <c r="P43" s="123"/>
      <c r="Q43" s="113">
        <f>Q38</f>
        <v>0</v>
      </c>
      <c r="R43" s="121"/>
      <c r="S43" s="122"/>
      <c r="T43" s="122"/>
      <c r="U43" s="123"/>
      <c r="V43" s="113"/>
      <c r="W43" s="117"/>
      <c r="Y43" s="120"/>
      <c r="Z43" s="374"/>
      <c r="AA43" s="120"/>
    </row>
    <row r="44" spans="1:27" ht="14.25" hidden="1" customHeight="1" thickBot="1" x14ac:dyDescent="0.3">
      <c r="A44" s="112" t="s">
        <v>117</v>
      </c>
      <c r="B44" s="113">
        <f>B43+1</f>
        <v>4</v>
      </c>
      <c r="C44" s="126"/>
      <c r="D44" s="127"/>
      <c r="E44" s="127"/>
      <c r="F44" s="128"/>
      <c r="G44" s="113">
        <f>G39</f>
        <v>4</v>
      </c>
      <c r="H44" s="126"/>
      <c r="I44" s="127"/>
      <c r="J44" s="127"/>
      <c r="K44" s="128"/>
      <c r="L44" s="113">
        <f>L39</f>
        <v>0</v>
      </c>
      <c r="M44" s="126"/>
      <c r="N44" s="127"/>
      <c r="O44" s="127"/>
      <c r="P44" s="128"/>
      <c r="Q44" s="113">
        <f>Q39</f>
        <v>0</v>
      </c>
      <c r="R44" s="126"/>
      <c r="S44" s="127"/>
      <c r="T44" s="127"/>
      <c r="U44" s="128"/>
      <c r="V44" s="113"/>
      <c r="W44" s="117"/>
      <c r="Y44" s="135"/>
      <c r="Z44" s="374"/>
      <c r="AA44" s="120"/>
    </row>
    <row r="45" spans="1:27" ht="14.25" hidden="1" customHeight="1" thickBot="1" x14ac:dyDescent="0.3">
      <c r="A45" s="129"/>
      <c r="C45" s="366" t="s">
        <v>113</v>
      </c>
      <c r="D45" s="366"/>
      <c r="E45" s="130">
        <f>E40+1</f>
        <v>4</v>
      </c>
      <c r="F45" s="4" t="s">
        <v>114</v>
      </c>
      <c r="G45" s="113"/>
      <c r="H45" s="131">
        <f>H40</f>
        <v>2</v>
      </c>
      <c r="I45" s="366" t="s">
        <v>115</v>
      </c>
      <c r="J45" s="366"/>
      <c r="K45" s="366"/>
      <c r="L45" s="132"/>
      <c r="M45" s="132" t="s">
        <v>100</v>
      </c>
      <c r="N45" s="141">
        <f>N40+1</f>
        <v>6</v>
      </c>
      <c r="O45" s="366" t="s">
        <v>116</v>
      </c>
      <c r="P45" s="366"/>
      <c r="Q45" s="131"/>
      <c r="R45" s="109" t="s">
        <v>100</v>
      </c>
      <c r="S45" s="355" t="str">
        <f>H45&amp;". / "&amp;E45</f>
        <v>2. / 4</v>
      </c>
      <c r="T45" s="355"/>
      <c r="U45" s="355"/>
      <c r="AA45" s="133"/>
    </row>
    <row r="46" spans="1:27" ht="14.25" hidden="1" customHeight="1" x14ac:dyDescent="0.25">
      <c r="A46" s="112" t="s">
        <v>117</v>
      </c>
      <c r="B46" s="113">
        <v>1</v>
      </c>
      <c r="C46" s="114"/>
      <c r="D46" s="115"/>
      <c r="E46" s="115"/>
      <c r="F46" s="116"/>
      <c r="G46" s="113">
        <f>G41</f>
        <v>1</v>
      </c>
      <c r="H46" s="114"/>
      <c r="I46" s="115"/>
      <c r="J46" s="115"/>
      <c r="K46" s="116"/>
      <c r="L46" s="113">
        <f>L41</f>
        <v>0</v>
      </c>
      <c r="M46" s="114"/>
      <c r="N46" s="115"/>
      <c r="O46" s="115"/>
      <c r="P46" s="116"/>
      <c r="Q46" s="113">
        <f>Q41</f>
        <v>0</v>
      </c>
      <c r="R46" s="114"/>
      <c r="S46" s="115"/>
      <c r="T46" s="115"/>
      <c r="U46" s="116"/>
      <c r="V46" s="113"/>
      <c r="W46" s="117"/>
      <c r="Y46" s="117"/>
      <c r="AA46" s="120"/>
    </row>
    <row r="47" spans="1:27" ht="14.25" hidden="1" customHeight="1" x14ac:dyDescent="0.25">
      <c r="A47" s="112" t="s">
        <v>117</v>
      </c>
      <c r="B47" s="113">
        <f>B46+1</f>
        <v>2</v>
      </c>
      <c r="C47" s="121"/>
      <c r="D47" s="122"/>
      <c r="E47" s="122"/>
      <c r="F47" s="123"/>
      <c r="G47" s="113">
        <f>G42</f>
        <v>2</v>
      </c>
      <c r="H47" s="121"/>
      <c r="I47" s="122"/>
      <c r="J47" s="122"/>
      <c r="K47" s="123"/>
      <c r="L47" s="113">
        <f>L42</f>
        <v>0</v>
      </c>
      <c r="M47" s="121"/>
      <c r="N47" s="122"/>
      <c r="O47" s="122"/>
      <c r="P47" s="123"/>
      <c r="Q47" s="113">
        <f>Q42</f>
        <v>0</v>
      </c>
      <c r="R47" s="121"/>
      <c r="S47" s="122"/>
      <c r="T47" s="122"/>
      <c r="U47" s="123"/>
      <c r="V47" s="113"/>
      <c r="W47" s="117"/>
      <c r="Y47" s="117"/>
      <c r="AA47" s="120"/>
    </row>
    <row r="48" spans="1:27" ht="14.25" hidden="1" customHeight="1" x14ac:dyDescent="0.25">
      <c r="A48" s="112" t="s">
        <v>117</v>
      </c>
      <c r="B48" s="113">
        <f>B47+1</f>
        <v>3</v>
      </c>
      <c r="C48" s="121"/>
      <c r="D48" s="122"/>
      <c r="E48" s="122"/>
      <c r="F48" s="123"/>
      <c r="G48" s="113">
        <f>G43</f>
        <v>3</v>
      </c>
      <c r="H48" s="121"/>
      <c r="I48" s="122"/>
      <c r="J48" s="122"/>
      <c r="K48" s="123"/>
      <c r="L48" s="113">
        <f>L43</f>
        <v>0</v>
      </c>
      <c r="M48" s="121"/>
      <c r="N48" s="122"/>
      <c r="O48" s="122"/>
      <c r="P48" s="123"/>
      <c r="Q48" s="113">
        <f>Q43</f>
        <v>0</v>
      </c>
      <c r="R48" s="121"/>
      <c r="S48" s="122"/>
      <c r="T48" s="122"/>
      <c r="U48" s="123"/>
      <c r="V48" s="113"/>
      <c r="W48" s="117"/>
      <c r="Y48" s="117"/>
      <c r="AA48" s="120"/>
    </row>
    <row r="49" spans="1:27" ht="14.25" hidden="1" customHeight="1" thickBot="1" x14ac:dyDescent="0.3">
      <c r="A49" s="112" t="s">
        <v>117</v>
      </c>
      <c r="B49" s="113">
        <f>B48+1</f>
        <v>4</v>
      </c>
      <c r="C49" s="126"/>
      <c r="D49" s="127"/>
      <c r="E49" s="127"/>
      <c r="F49" s="128"/>
      <c r="G49" s="113">
        <f>G44</f>
        <v>4</v>
      </c>
      <c r="H49" s="126"/>
      <c r="I49" s="127"/>
      <c r="J49" s="127"/>
      <c r="K49" s="128"/>
      <c r="L49" s="113">
        <f>L44</f>
        <v>0</v>
      </c>
      <c r="M49" s="126"/>
      <c r="N49" s="127"/>
      <c r="O49" s="127"/>
      <c r="P49" s="128"/>
      <c r="Q49" s="113">
        <f>Q44</f>
        <v>0</v>
      </c>
      <c r="R49" s="126"/>
      <c r="S49" s="127"/>
      <c r="T49" s="127"/>
      <c r="U49" s="128"/>
      <c r="V49" s="113"/>
      <c r="W49" s="117"/>
      <c r="Y49" s="117"/>
      <c r="AA49" s="120"/>
    </row>
    <row r="50" spans="1:27" s="33" customFormat="1" ht="7.5" customHeight="1" thickBot="1" x14ac:dyDescent="0.3">
      <c r="A50" s="368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370"/>
      <c r="O50" s="370"/>
      <c r="P50" s="370"/>
      <c r="Q50" s="370"/>
      <c r="R50" s="370"/>
      <c r="S50" s="370"/>
      <c r="T50" s="370"/>
      <c r="U50" s="370"/>
      <c r="V50" s="370"/>
      <c r="W50" s="370"/>
      <c r="X50" s="370"/>
      <c r="Y50" s="370"/>
      <c r="Z50" s="370"/>
      <c r="AA50" s="371"/>
    </row>
    <row r="51" spans="1:27" ht="14.25" customHeight="1" thickBot="1" x14ac:dyDescent="0.3">
      <c r="A51" s="104"/>
      <c r="B51" s="105"/>
      <c r="C51" s="357" t="s">
        <v>113</v>
      </c>
      <c r="D51" s="357"/>
      <c r="E51" s="106">
        <v>1</v>
      </c>
      <c r="F51" s="107" t="s">
        <v>114</v>
      </c>
      <c r="G51" s="108"/>
      <c r="H51" s="109">
        <f>H30+1</f>
        <v>3</v>
      </c>
      <c r="I51" s="366" t="s">
        <v>115</v>
      </c>
      <c r="J51" s="366"/>
      <c r="K51" s="366"/>
      <c r="L51" s="110"/>
      <c r="M51" s="110" t="s">
        <v>100</v>
      </c>
      <c r="N51" s="142">
        <v>5</v>
      </c>
      <c r="O51" s="366" t="s">
        <v>116</v>
      </c>
      <c r="P51" s="366"/>
      <c r="Q51" s="109"/>
      <c r="R51" s="109" t="s">
        <v>100</v>
      </c>
      <c r="S51" s="355" t="str">
        <f>H51&amp;". / "&amp;E51</f>
        <v>3. / 1</v>
      </c>
      <c r="T51" s="355"/>
      <c r="U51" s="355"/>
      <c r="V51" s="375" t="str">
        <f>IF($I$3="z","zentraler Spielort!"," ")</f>
        <v xml:space="preserve"> </v>
      </c>
      <c r="W51" s="376"/>
      <c r="X51" s="376"/>
      <c r="Y51" s="376"/>
      <c r="Z51" s="376"/>
      <c r="AA51" s="111"/>
    </row>
    <row r="52" spans="1:27" ht="14.25" customHeight="1" x14ac:dyDescent="0.25">
      <c r="A52" s="112" t="s">
        <v>117</v>
      </c>
      <c r="B52" s="113">
        <v>1</v>
      </c>
      <c r="C52" s="114" t="s">
        <v>152</v>
      </c>
      <c r="D52" s="115" t="s">
        <v>198</v>
      </c>
      <c r="E52" s="115" t="s">
        <v>178</v>
      </c>
      <c r="F52" s="116" t="s">
        <v>196</v>
      </c>
      <c r="G52" s="113">
        <f>G46</f>
        <v>1</v>
      </c>
      <c r="H52" s="114" t="s">
        <v>166</v>
      </c>
      <c r="I52" s="115" t="s">
        <v>184</v>
      </c>
      <c r="J52" s="115" t="s">
        <v>150</v>
      </c>
      <c r="K52" s="116" t="s">
        <v>208</v>
      </c>
      <c r="L52" s="113"/>
      <c r="M52" s="114"/>
      <c r="N52" s="115"/>
      <c r="O52" s="115"/>
      <c r="P52" s="116"/>
      <c r="Q52" s="113"/>
      <c r="R52" s="114"/>
      <c r="S52" s="115"/>
      <c r="T52" s="115"/>
      <c r="U52" s="116"/>
      <c r="V52" s="113"/>
      <c r="W52" s="118"/>
      <c r="X52" s="374">
        <v>5</v>
      </c>
      <c r="Y52" s="119"/>
      <c r="Z52" s="374"/>
      <c r="AA52" s="120"/>
    </row>
    <row r="53" spans="1:27" ht="14.25" customHeight="1" x14ac:dyDescent="0.3">
      <c r="A53" s="112" t="s">
        <v>117</v>
      </c>
      <c r="B53" s="113">
        <f>B52+1</f>
        <v>2</v>
      </c>
      <c r="C53" s="121" t="s">
        <v>148</v>
      </c>
      <c r="D53" s="122" t="s">
        <v>201</v>
      </c>
      <c r="E53" s="122" t="s">
        <v>174</v>
      </c>
      <c r="F53" s="123" t="s">
        <v>199</v>
      </c>
      <c r="G53" s="113">
        <f>G47</f>
        <v>2</v>
      </c>
      <c r="H53" s="121" t="s">
        <v>163</v>
      </c>
      <c r="I53" s="122" t="s">
        <v>188</v>
      </c>
      <c r="J53" s="122" t="s">
        <v>146</v>
      </c>
      <c r="K53" s="123" t="s">
        <v>211</v>
      </c>
      <c r="L53" s="113"/>
      <c r="M53" s="121"/>
      <c r="N53" s="122"/>
      <c r="O53" s="122"/>
      <c r="P53" s="123"/>
      <c r="Q53" s="113"/>
      <c r="R53" s="121"/>
      <c r="S53" s="122"/>
      <c r="T53" s="122"/>
      <c r="U53" s="123"/>
      <c r="V53" s="113"/>
      <c r="W53" s="124">
        <v>2</v>
      </c>
      <c r="X53" s="374"/>
      <c r="Y53" s="124"/>
      <c r="Z53" s="374"/>
      <c r="AA53" s="120"/>
    </row>
    <row r="54" spans="1:27" ht="14.25" customHeight="1" x14ac:dyDescent="0.25">
      <c r="A54" s="112" t="s">
        <v>117</v>
      </c>
      <c r="B54" s="113">
        <f>B53+1</f>
        <v>3</v>
      </c>
      <c r="C54" s="121" t="s">
        <v>160</v>
      </c>
      <c r="D54" s="122" t="s">
        <v>192</v>
      </c>
      <c r="E54" s="122" t="s">
        <v>186</v>
      </c>
      <c r="F54" s="123" t="s">
        <v>190</v>
      </c>
      <c r="G54" s="113">
        <f>G48</f>
        <v>3</v>
      </c>
      <c r="H54" s="121" t="s">
        <v>172</v>
      </c>
      <c r="I54" s="122" t="s">
        <v>176</v>
      </c>
      <c r="J54" s="122" t="s">
        <v>158</v>
      </c>
      <c r="K54" s="123" t="s">
        <v>202</v>
      </c>
      <c r="L54" s="113"/>
      <c r="M54" s="121"/>
      <c r="N54" s="122"/>
      <c r="O54" s="122"/>
      <c r="P54" s="123"/>
      <c r="Q54" s="113"/>
      <c r="R54" s="121"/>
      <c r="S54" s="122"/>
      <c r="T54" s="122"/>
      <c r="U54" s="123"/>
      <c r="V54" s="113"/>
      <c r="W54" s="125" t="s">
        <v>137</v>
      </c>
      <c r="X54" s="374"/>
      <c r="Y54" s="125"/>
      <c r="Z54" s="374"/>
      <c r="AA54" s="120"/>
    </row>
    <row r="55" spans="1:27" ht="14.25" customHeight="1" thickBot="1" x14ac:dyDescent="0.3">
      <c r="A55" s="112" t="s">
        <v>117</v>
      </c>
      <c r="B55" s="113">
        <f>B54+1</f>
        <v>4</v>
      </c>
      <c r="C55" s="126" t="s">
        <v>156</v>
      </c>
      <c r="D55" s="127" t="s">
        <v>195</v>
      </c>
      <c r="E55" s="127" t="s">
        <v>182</v>
      </c>
      <c r="F55" s="128" t="s">
        <v>193</v>
      </c>
      <c r="G55" s="113">
        <f>G49</f>
        <v>4</v>
      </c>
      <c r="H55" s="126" t="s">
        <v>169</v>
      </c>
      <c r="I55" s="127" t="s">
        <v>180</v>
      </c>
      <c r="J55" s="127" t="s">
        <v>154</v>
      </c>
      <c r="K55" s="128" t="s">
        <v>205</v>
      </c>
      <c r="L55" s="113"/>
      <c r="M55" s="126"/>
      <c r="N55" s="127"/>
      <c r="O55" s="127"/>
      <c r="P55" s="128"/>
      <c r="Q55" s="113"/>
      <c r="R55" s="126"/>
      <c r="S55" s="127"/>
      <c r="T55" s="127"/>
      <c r="U55" s="128"/>
      <c r="V55" s="113"/>
      <c r="W55" s="125" t="s">
        <v>217</v>
      </c>
      <c r="X55" s="374"/>
      <c r="Y55" s="125"/>
      <c r="Z55" s="374"/>
      <c r="AA55" s="120"/>
    </row>
    <row r="56" spans="1:27" ht="14.25" customHeight="1" thickBot="1" x14ac:dyDescent="0.3">
      <c r="A56" s="129"/>
      <c r="C56" s="365" t="s">
        <v>113</v>
      </c>
      <c r="D56" s="365"/>
      <c r="E56" s="130">
        <f>E51+1</f>
        <v>2</v>
      </c>
      <c r="F56" s="4" t="s">
        <v>114</v>
      </c>
      <c r="G56" s="113"/>
      <c r="H56" s="131">
        <f>H51</f>
        <v>3</v>
      </c>
      <c r="I56" s="367" t="s">
        <v>115</v>
      </c>
      <c r="J56" s="367"/>
      <c r="K56" s="367"/>
      <c r="L56" s="132"/>
      <c r="M56" s="132" t="s">
        <v>100</v>
      </c>
      <c r="N56" s="141">
        <f>N51+1</f>
        <v>6</v>
      </c>
      <c r="O56" s="367" t="s">
        <v>116</v>
      </c>
      <c r="P56" s="367"/>
      <c r="Q56" s="131"/>
      <c r="R56" s="109" t="s">
        <v>100</v>
      </c>
      <c r="S56" s="355" t="str">
        <f>H56&amp;". / "&amp;E56</f>
        <v>3. / 2</v>
      </c>
      <c r="T56" s="355"/>
      <c r="U56" s="355"/>
      <c r="W56" s="125" t="s">
        <v>218</v>
      </c>
      <c r="Y56" s="125"/>
      <c r="AA56" s="133"/>
    </row>
    <row r="57" spans="1:27" ht="14.25" customHeight="1" x14ac:dyDescent="0.25">
      <c r="A57" s="112" t="s">
        <v>117</v>
      </c>
      <c r="B57" s="113">
        <v>1</v>
      </c>
      <c r="C57" s="114" t="s">
        <v>192</v>
      </c>
      <c r="D57" s="115" t="s">
        <v>152</v>
      </c>
      <c r="E57" s="115" t="s">
        <v>199</v>
      </c>
      <c r="F57" s="116" t="s">
        <v>182</v>
      </c>
      <c r="G57" s="113">
        <f>G52</f>
        <v>1</v>
      </c>
      <c r="H57" s="114" t="s">
        <v>176</v>
      </c>
      <c r="I57" s="115" t="s">
        <v>166</v>
      </c>
      <c r="J57" s="115" t="s">
        <v>211</v>
      </c>
      <c r="K57" s="116" t="s">
        <v>154</v>
      </c>
      <c r="L57" s="113"/>
      <c r="M57" s="114"/>
      <c r="N57" s="115"/>
      <c r="O57" s="115"/>
      <c r="P57" s="116"/>
      <c r="Q57" s="113"/>
      <c r="R57" s="114"/>
      <c r="S57" s="115"/>
      <c r="T57" s="115"/>
      <c r="U57" s="116"/>
      <c r="V57" s="113"/>
      <c r="W57" s="125" t="s">
        <v>219</v>
      </c>
      <c r="X57" s="374">
        <v>6</v>
      </c>
      <c r="Y57" s="125"/>
      <c r="Z57" s="374"/>
      <c r="AA57" s="120"/>
    </row>
    <row r="58" spans="1:27" ht="14.25" customHeight="1" x14ac:dyDescent="0.25">
      <c r="A58" s="112" t="s">
        <v>117</v>
      </c>
      <c r="B58" s="113">
        <f>B57+1</f>
        <v>2</v>
      </c>
      <c r="C58" s="121" t="s">
        <v>195</v>
      </c>
      <c r="D58" s="122" t="s">
        <v>148</v>
      </c>
      <c r="E58" s="122" t="s">
        <v>196</v>
      </c>
      <c r="F58" s="123" t="s">
        <v>186</v>
      </c>
      <c r="G58" s="113">
        <f>G53</f>
        <v>2</v>
      </c>
      <c r="H58" s="121" t="s">
        <v>180</v>
      </c>
      <c r="I58" s="122" t="s">
        <v>163</v>
      </c>
      <c r="J58" s="122" t="s">
        <v>208</v>
      </c>
      <c r="K58" s="123" t="s">
        <v>158</v>
      </c>
      <c r="L58" s="113"/>
      <c r="M58" s="121"/>
      <c r="N58" s="122"/>
      <c r="O58" s="122"/>
      <c r="P58" s="123"/>
      <c r="Q58" s="113"/>
      <c r="R58" s="121"/>
      <c r="S58" s="122"/>
      <c r="T58" s="122"/>
      <c r="U58" s="123"/>
      <c r="V58" s="113"/>
      <c r="W58" s="125" t="s">
        <v>217</v>
      </c>
      <c r="X58" s="374"/>
      <c r="Y58" s="125"/>
      <c r="Z58" s="374"/>
      <c r="AA58" s="120"/>
    </row>
    <row r="59" spans="1:27" ht="14.25" customHeight="1" x14ac:dyDescent="0.25">
      <c r="A59" s="112" t="s">
        <v>117</v>
      </c>
      <c r="B59" s="113">
        <f>B58+1</f>
        <v>3</v>
      </c>
      <c r="C59" s="121" t="s">
        <v>198</v>
      </c>
      <c r="D59" s="122" t="s">
        <v>160</v>
      </c>
      <c r="E59" s="122" t="s">
        <v>193</v>
      </c>
      <c r="F59" s="123" t="s">
        <v>174</v>
      </c>
      <c r="G59" s="113">
        <f>G54</f>
        <v>3</v>
      </c>
      <c r="H59" s="121" t="s">
        <v>184</v>
      </c>
      <c r="I59" s="122" t="s">
        <v>172</v>
      </c>
      <c r="J59" s="122" t="s">
        <v>205</v>
      </c>
      <c r="K59" s="123" t="s">
        <v>146</v>
      </c>
      <c r="L59" s="113"/>
      <c r="M59" s="121"/>
      <c r="N59" s="122"/>
      <c r="O59" s="122"/>
      <c r="P59" s="123"/>
      <c r="Q59" s="113"/>
      <c r="R59" s="121"/>
      <c r="S59" s="122"/>
      <c r="T59" s="122"/>
      <c r="U59" s="123"/>
      <c r="V59" s="113"/>
      <c r="W59" s="125" t="s">
        <v>220</v>
      </c>
      <c r="X59" s="374"/>
      <c r="Y59" s="125"/>
      <c r="Z59" s="374"/>
      <c r="AA59" s="120"/>
    </row>
    <row r="60" spans="1:27" ht="14.25" customHeight="1" thickBot="1" x14ac:dyDescent="0.3">
      <c r="A60" s="112" t="s">
        <v>117</v>
      </c>
      <c r="B60" s="113">
        <f>B59+1</f>
        <v>4</v>
      </c>
      <c r="C60" s="126" t="s">
        <v>201</v>
      </c>
      <c r="D60" s="127" t="s">
        <v>156</v>
      </c>
      <c r="E60" s="127" t="s">
        <v>190</v>
      </c>
      <c r="F60" s="128" t="s">
        <v>178</v>
      </c>
      <c r="G60" s="113">
        <f>G55</f>
        <v>4</v>
      </c>
      <c r="H60" s="126" t="s">
        <v>188</v>
      </c>
      <c r="I60" s="127" t="s">
        <v>169</v>
      </c>
      <c r="J60" s="127" t="s">
        <v>202</v>
      </c>
      <c r="K60" s="128" t="s">
        <v>150</v>
      </c>
      <c r="L60" s="113"/>
      <c r="M60" s="126"/>
      <c r="N60" s="127"/>
      <c r="O60" s="127"/>
      <c r="P60" s="128"/>
      <c r="Q60" s="113"/>
      <c r="R60" s="126"/>
      <c r="S60" s="127"/>
      <c r="T60" s="127"/>
      <c r="U60" s="128"/>
      <c r="V60" s="113"/>
      <c r="W60" s="134"/>
      <c r="X60" s="374"/>
      <c r="Y60" s="120"/>
      <c r="Z60" s="374"/>
      <c r="AA60" s="120"/>
    </row>
    <row r="61" spans="1:27" ht="14.25" hidden="1" customHeight="1" thickBot="1" x14ac:dyDescent="0.3">
      <c r="A61" s="129"/>
      <c r="C61" s="365" t="s">
        <v>113</v>
      </c>
      <c r="D61" s="365"/>
      <c r="E61" s="130">
        <f>E56+1</f>
        <v>3</v>
      </c>
      <c r="F61" s="4" t="s">
        <v>114</v>
      </c>
      <c r="G61" s="113"/>
      <c r="H61" s="131">
        <f>H56</f>
        <v>3</v>
      </c>
      <c r="I61" s="367" t="s">
        <v>115</v>
      </c>
      <c r="J61" s="367"/>
      <c r="K61" s="367"/>
      <c r="L61" s="132"/>
      <c r="M61" s="132" t="s">
        <v>100</v>
      </c>
      <c r="N61" s="141">
        <f>N56+1</f>
        <v>7</v>
      </c>
      <c r="O61" s="367" t="s">
        <v>116</v>
      </c>
      <c r="P61" s="367"/>
      <c r="Q61" s="131"/>
      <c r="R61" s="138" t="s">
        <v>100</v>
      </c>
      <c r="S61" s="373" t="str">
        <f>H61&amp;". / "&amp;E61</f>
        <v>3. / 3</v>
      </c>
      <c r="T61" s="373"/>
      <c r="U61" s="373"/>
      <c r="Y61" s="133"/>
      <c r="AA61" s="133"/>
    </row>
    <row r="62" spans="1:27" ht="14.25" hidden="1" customHeight="1" x14ac:dyDescent="0.3">
      <c r="A62" s="112" t="s">
        <v>117</v>
      </c>
      <c r="B62" s="113">
        <v>1</v>
      </c>
      <c r="C62" s="114"/>
      <c r="D62" s="115"/>
      <c r="E62" s="115"/>
      <c r="F62" s="116"/>
      <c r="G62" s="113">
        <f>G57</f>
        <v>1</v>
      </c>
      <c r="H62" s="114"/>
      <c r="I62" s="115"/>
      <c r="J62" s="115"/>
      <c r="K62" s="116"/>
      <c r="L62" s="113">
        <f>L57</f>
        <v>0</v>
      </c>
      <c r="M62" s="114"/>
      <c r="N62" s="115"/>
      <c r="O62" s="115"/>
      <c r="P62" s="116"/>
      <c r="Q62" s="113">
        <f>Q57</f>
        <v>0</v>
      </c>
      <c r="R62" s="114"/>
      <c r="S62" s="115"/>
      <c r="T62" s="115"/>
      <c r="U62" s="116"/>
      <c r="V62" s="113"/>
      <c r="W62" s="117"/>
      <c r="Y62" s="124">
        <v>3</v>
      </c>
      <c r="Z62" s="374">
        <v>9</v>
      </c>
      <c r="AA62" s="120"/>
    </row>
    <row r="63" spans="1:27" ht="14.25" hidden="1" customHeight="1" x14ac:dyDescent="0.25">
      <c r="A63" s="112" t="s">
        <v>117</v>
      </c>
      <c r="B63" s="113">
        <f>B62+1</f>
        <v>2</v>
      </c>
      <c r="C63" s="121"/>
      <c r="D63" s="122"/>
      <c r="E63" s="122"/>
      <c r="F63" s="123"/>
      <c r="G63" s="113">
        <f>G58</f>
        <v>2</v>
      </c>
      <c r="H63" s="121"/>
      <c r="I63" s="122"/>
      <c r="J63" s="122"/>
      <c r="K63" s="123"/>
      <c r="L63" s="113">
        <f>L58</f>
        <v>0</v>
      </c>
      <c r="M63" s="121"/>
      <c r="N63" s="122"/>
      <c r="O63" s="122"/>
      <c r="P63" s="123"/>
      <c r="Q63" s="113">
        <f>Q58</f>
        <v>0</v>
      </c>
      <c r="R63" s="121"/>
      <c r="S63" s="122"/>
      <c r="T63" s="122"/>
      <c r="U63" s="123"/>
      <c r="V63" s="113"/>
      <c r="W63" s="117"/>
      <c r="Y63" s="125" t="s">
        <v>137</v>
      </c>
      <c r="Z63" s="374"/>
      <c r="AA63" s="120"/>
    </row>
    <row r="64" spans="1:27" ht="14.25" hidden="1" customHeight="1" x14ac:dyDescent="0.25">
      <c r="A64" s="112" t="s">
        <v>117</v>
      </c>
      <c r="B64" s="113">
        <f>B63+1</f>
        <v>3</v>
      </c>
      <c r="C64" s="121"/>
      <c r="D64" s="122"/>
      <c r="E64" s="122"/>
      <c r="F64" s="123"/>
      <c r="G64" s="113">
        <f>G59</f>
        <v>3</v>
      </c>
      <c r="H64" s="121"/>
      <c r="I64" s="122"/>
      <c r="J64" s="122"/>
      <c r="K64" s="123"/>
      <c r="L64" s="113">
        <f>L59</f>
        <v>0</v>
      </c>
      <c r="M64" s="121"/>
      <c r="N64" s="122"/>
      <c r="O64" s="122"/>
      <c r="P64" s="123"/>
      <c r="Q64" s="113">
        <f>Q59</f>
        <v>0</v>
      </c>
      <c r="R64" s="121"/>
      <c r="S64" s="122"/>
      <c r="T64" s="122"/>
      <c r="U64" s="123"/>
      <c r="V64" s="113"/>
      <c r="W64" s="117"/>
      <c r="Y64" s="120"/>
      <c r="Z64" s="374"/>
      <c r="AA64" s="120"/>
    </row>
    <row r="65" spans="1:27" ht="14.25" hidden="1" customHeight="1" thickBot="1" x14ac:dyDescent="0.3">
      <c r="A65" s="112" t="s">
        <v>117</v>
      </c>
      <c r="B65" s="113">
        <f>B64+1</f>
        <v>4</v>
      </c>
      <c r="C65" s="126"/>
      <c r="D65" s="127"/>
      <c r="E65" s="127"/>
      <c r="F65" s="128"/>
      <c r="G65" s="113">
        <f>G60</f>
        <v>4</v>
      </c>
      <c r="H65" s="126"/>
      <c r="I65" s="127"/>
      <c r="J65" s="127"/>
      <c r="K65" s="128"/>
      <c r="L65" s="113">
        <f>L60</f>
        <v>0</v>
      </c>
      <c r="M65" s="126"/>
      <c r="N65" s="127"/>
      <c r="O65" s="127"/>
      <c r="P65" s="128"/>
      <c r="Q65" s="113">
        <f>Q60</f>
        <v>0</v>
      </c>
      <c r="R65" s="126"/>
      <c r="S65" s="127"/>
      <c r="T65" s="127"/>
      <c r="U65" s="128"/>
      <c r="V65" s="113"/>
      <c r="W65" s="117"/>
      <c r="Y65" s="135"/>
      <c r="Z65" s="374"/>
      <c r="AA65" s="120"/>
    </row>
    <row r="66" spans="1:27" ht="14.25" hidden="1" customHeight="1" thickBot="1" x14ac:dyDescent="0.3">
      <c r="A66" s="129"/>
      <c r="C66" s="365" t="s">
        <v>113</v>
      </c>
      <c r="D66" s="365"/>
      <c r="E66" s="130">
        <f>E61+1</f>
        <v>4</v>
      </c>
      <c r="F66" s="4" t="s">
        <v>114</v>
      </c>
      <c r="G66" s="113"/>
      <c r="H66" s="131">
        <f>H61</f>
        <v>3</v>
      </c>
      <c r="I66" s="367" t="s">
        <v>115</v>
      </c>
      <c r="J66" s="367"/>
      <c r="K66" s="367"/>
      <c r="L66" s="132"/>
      <c r="M66" s="132" t="s">
        <v>100</v>
      </c>
      <c r="N66" s="141">
        <f>N61+1</f>
        <v>8</v>
      </c>
      <c r="O66" s="367" t="s">
        <v>116</v>
      </c>
      <c r="P66" s="367"/>
      <c r="Q66" s="131"/>
      <c r="R66" s="109" t="s">
        <v>100</v>
      </c>
      <c r="S66" s="355" t="str">
        <f>H66&amp;". / "&amp;E66</f>
        <v>3. / 4</v>
      </c>
      <c r="T66" s="355"/>
      <c r="U66" s="355"/>
      <c r="AA66" s="133"/>
    </row>
    <row r="67" spans="1:27" ht="14.25" hidden="1" customHeight="1" x14ac:dyDescent="0.25">
      <c r="A67" s="112" t="s">
        <v>117</v>
      </c>
      <c r="B67" s="113">
        <v>1</v>
      </c>
      <c r="C67" s="114"/>
      <c r="D67" s="115"/>
      <c r="E67" s="115"/>
      <c r="F67" s="116"/>
      <c r="G67" s="113">
        <f>G62</f>
        <v>1</v>
      </c>
      <c r="H67" s="114"/>
      <c r="I67" s="115"/>
      <c r="J67" s="115"/>
      <c r="K67" s="116"/>
      <c r="L67" s="113">
        <f>L62</f>
        <v>0</v>
      </c>
      <c r="M67" s="114"/>
      <c r="N67" s="115"/>
      <c r="O67" s="115"/>
      <c r="P67" s="116"/>
      <c r="Q67" s="113">
        <f>Q62</f>
        <v>0</v>
      </c>
      <c r="R67" s="114"/>
      <c r="S67" s="115"/>
      <c r="T67" s="115"/>
      <c r="U67" s="116"/>
      <c r="V67" s="113"/>
      <c r="W67" s="117"/>
      <c r="Y67" s="117"/>
      <c r="AA67" s="120"/>
    </row>
    <row r="68" spans="1:27" ht="14.25" hidden="1" customHeight="1" x14ac:dyDescent="0.25">
      <c r="A68" s="112" t="s">
        <v>117</v>
      </c>
      <c r="B68" s="113">
        <f>B67+1</f>
        <v>2</v>
      </c>
      <c r="C68" s="121"/>
      <c r="D68" s="122"/>
      <c r="E68" s="122"/>
      <c r="F68" s="123"/>
      <c r="G68" s="113">
        <f>G63</f>
        <v>2</v>
      </c>
      <c r="H68" s="121"/>
      <c r="I68" s="122"/>
      <c r="J68" s="122"/>
      <c r="K68" s="123"/>
      <c r="L68" s="113">
        <f>L63</f>
        <v>0</v>
      </c>
      <c r="M68" s="121"/>
      <c r="N68" s="122"/>
      <c r="O68" s="122"/>
      <c r="P68" s="123"/>
      <c r="Q68" s="113">
        <f>Q63</f>
        <v>0</v>
      </c>
      <c r="R68" s="121"/>
      <c r="S68" s="122"/>
      <c r="T68" s="122"/>
      <c r="U68" s="123"/>
      <c r="V68" s="113"/>
      <c r="W68" s="117"/>
      <c r="Y68" s="117"/>
      <c r="AA68" s="120"/>
    </row>
    <row r="69" spans="1:27" ht="14.25" hidden="1" customHeight="1" x14ac:dyDescent="0.25">
      <c r="A69" s="112" t="s">
        <v>117</v>
      </c>
      <c r="B69" s="113">
        <f>B68+1</f>
        <v>3</v>
      </c>
      <c r="C69" s="121"/>
      <c r="D69" s="122"/>
      <c r="E69" s="122"/>
      <c r="F69" s="123"/>
      <c r="G69" s="113">
        <f>G64</f>
        <v>3</v>
      </c>
      <c r="H69" s="121"/>
      <c r="I69" s="122"/>
      <c r="J69" s="122"/>
      <c r="K69" s="123"/>
      <c r="L69" s="113">
        <f>L64</f>
        <v>0</v>
      </c>
      <c r="M69" s="121"/>
      <c r="N69" s="122"/>
      <c r="O69" s="122"/>
      <c r="P69" s="123"/>
      <c r="Q69" s="113">
        <f>Q64</f>
        <v>0</v>
      </c>
      <c r="R69" s="121"/>
      <c r="S69" s="122"/>
      <c r="T69" s="122"/>
      <c r="U69" s="123"/>
      <c r="V69" s="113"/>
      <c r="W69" s="117"/>
      <c r="Y69" s="117"/>
      <c r="AA69" s="120"/>
    </row>
    <row r="70" spans="1:27" ht="14.25" hidden="1" customHeight="1" thickBot="1" x14ac:dyDescent="0.3">
      <c r="A70" s="112" t="s">
        <v>117</v>
      </c>
      <c r="B70" s="113">
        <f>B69+1</f>
        <v>4</v>
      </c>
      <c r="C70" s="126"/>
      <c r="D70" s="127"/>
      <c r="E70" s="127"/>
      <c r="F70" s="128"/>
      <c r="G70" s="113">
        <f>G65</f>
        <v>4</v>
      </c>
      <c r="H70" s="126"/>
      <c r="I70" s="127"/>
      <c r="J70" s="127"/>
      <c r="K70" s="128"/>
      <c r="L70" s="113">
        <f>L65</f>
        <v>0</v>
      </c>
      <c r="M70" s="126"/>
      <c r="N70" s="127"/>
      <c r="O70" s="127"/>
      <c r="P70" s="128"/>
      <c r="Q70" s="113">
        <f>Q65</f>
        <v>0</v>
      </c>
      <c r="R70" s="126"/>
      <c r="S70" s="127"/>
      <c r="T70" s="127"/>
      <c r="U70" s="128"/>
      <c r="V70" s="113"/>
      <c r="W70" s="117"/>
      <c r="Y70" s="117"/>
      <c r="AA70" s="120"/>
    </row>
    <row r="71" spans="1:27" s="33" customFormat="1" ht="7.5" customHeight="1" thickBot="1" x14ac:dyDescent="0.3">
      <c r="A71" s="368"/>
      <c r="B71" s="369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70"/>
      <c r="N71" s="370"/>
      <c r="O71" s="370"/>
      <c r="P71" s="370"/>
      <c r="Q71" s="370"/>
      <c r="R71" s="370"/>
      <c r="S71" s="370"/>
      <c r="T71" s="370"/>
      <c r="U71" s="370"/>
      <c r="V71" s="370"/>
      <c r="W71" s="370"/>
      <c r="X71" s="370"/>
      <c r="Y71" s="370"/>
      <c r="Z71" s="370"/>
      <c r="AA71" s="371"/>
    </row>
    <row r="72" spans="1:27" ht="14.25" customHeight="1" thickBot="1" x14ac:dyDescent="0.3">
      <c r="A72" s="104"/>
      <c r="B72" s="105"/>
      <c r="C72" s="357" t="s">
        <v>113</v>
      </c>
      <c r="D72" s="357"/>
      <c r="E72" s="106">
        <v>1</v>
      </c>
      <c r="F72" s="107" t="s">
        <v>114</v>
      </c>
      <c r="G72" s="108"/>
      <c r="H72" s="109">
        <f>H51+1</f>
        <v>4</v>
      </c>
      <c r="I72" s="366" t="s">
        <v>115</v>
      </c>
      <c r="J72" s="366"/>
      <c r="K72" s="366"/>
      <c r="L72" s="110"/>
      <c r="M72" s="110" t="s">
        <v>100</v>
      </c>
      <c r="N72" s="142">
        <v>7</v>
      </c>
      <c r="O72" s="366" t="s">
        <v>116</v>
      </c>
      <c r="P72" s="366"/>
      <c r="Q72" s="109"/>
      <c r="R72" s="109" t="s">
        <v>100</v>
      </c>
      <c r="S72" s="355" t="str">
        <f>H72&amp;". / "&amp;E72</f>
        <v>4. / 1</v>
      </c>
      <c r="T72" s="355"/>
      <c r="U72" s="355"/>
      <c r="V72" s="375" t="str">
        <f>IF($I$3="z","zentraler Spielort!"," ")</f>
        <v xml:space="preserve"> </v>
      </c>
      <c r="W72" s="376"/>
      <c r="X72" s="376"/>
      <c r="Y72" s="376"/>
      <c r="Z72" s="376"/>
      <c r="AA72" s="111"/>
    </row>
    <row r="73" spans="1:27" ht="14.25" customHeight="1" x14ac:dyDescent="0.25">
      <c r="A73" s="112" t="s">
        <v>117</v>
      </c>
      <c r="B73" s="113">
        <v>1</v>
      </c>
      <c r="C73" s="114" t="s">
        <v>180</v>
      </c>
      <c r="D73" s="115" t="s">
        <v>156</v>
      </c>
      <c r="E73" s="115" t="s">
        <v>178</v>
      </c>
      <c r="F73" s="116" t="s">
        <v>208</v>
      </c>
      <c r="G73" s="113">
        <f>G67</f>
        <v>1</v>
      </c>
      <c r="H73" s="114" t="s">
        <v>195</v>
      </c>
      <c r="I73" s="115" t="s">
        <v>169</v>
      </c>
      <c r="J73" s="115" t="s">
        <v>150</v>
      </c>
      <c r="K73" s="116" t="s">
        <v>196</v>
      </c>
      <c r="L73" s="113"/>
      <c r="M73" s="114"/>
      <c r="N73" s="115"/>
      <c r="O73" s="115"/>
      <c r="P73" s="116"/>
      <c r="Q73" s="113"/>
      <c r="R73" s="114"/>
      <c r="S73" s="115"/>
      <c r="T73" s="115"/>
      <c r="U73" s="116"/>
      <c r="V73" s="113"/>
      <c r="W73" s="118"/>
      <c r="X73" s="374">
        <v>7</v>
      </c>
      <c r="Y73" s="119"/>
      <c r="Z73" s="374"/>
      <c r="AA73" s="120"/>
    </row>
    <row r="74" spans="1:27" ht="14.25" customHeight="1" x14ac:dyDescent="0.3">
      <c r="A74" s="112" t="s">
        <v>117</v>
      </c>
      <c r="B74" s="113">
        <f>B73+1</f>
        <v>2</v>
      </c>
      <c r="C74" s="121" t="s">
        <v>176</v>
      </c>
      <c r="D74" s="122" t="s">
        <v>160</v>
      </c>
      <c r="E74" s="122" t="s">
        <v>174</v>
      </c>
      <c r="F74" s="123" t="s">
        <v>211</v>
      </c>
      <c r="G74" s="113">
        <f>G68</f>
        <v>2</v>
      </c>
      <c r="H74" s="121" t="s">
        <v>192</v>
      </c>
      <c r="I74" s="122" t="s">
        <v>172</v>
      </c>
      <c r="J74" s="122" t="s">
        <v>146</v>
      </c>
      <c r="K74" s="123" t="s">
        <v>199</v>
      </c>
      <c r="L74" s="113"/>
      <c r="M74" s="121"/>
      <c r="N74" s="122"/>
      <c r="O74" s="122"/>
      <c r="P74" s="123"/>
      <c r="Q74" s="113"/>
      <c r="R74" s="121"/>
      <c r="S74" s="122"/>
      <c r="T74" s="122"/>
      <c r="U74" s="123"/>
      <c r="V74" s="113"/>
      <c r="W74" s="124">
        <v>2</v>
      </c>
      <c r="X74" s="374"/>
      <c r="Y74" s="124"/>
      <c r="Z74" s="374"/>
      <c r="AA74" s="120"/>
    </row>
    <row r="75" spans="1:27" ht="14.25" customHeight="1" x14ac:dyDescent="0.25">
      <c r="A75" s="112" t="s">
        <v>117</v>
      </c>
      <c r="B75" s="113">
        <f>B74+1</f>
        <v>3</v>
      </c>
      <c r="C75" s="121" t="s">
        <v>188</v>
      </c>
      <c r="D75" s="122" t="s">
        <v>148</v>
      </c>
      <c r="E75" s="122" t="s">
        <v>186</v>
      </c>
      <c r="F75" s="123" t="s">
        <v>202</v>
      </c>
      <c r="G75" s="113">
        <f>G69</f>
        <v>3</v>
      </c>
      <c r="H75" s="121" t="s">
        <v>201</v>
      </c>
      <c r="I75" s="122" t="s">
        <v>163</v>
      </c>
      <c r="J75" s="122" t="s">
        <v>158</v>
      </c>
      <c r="K75" s="123" t="s">
        <v>190</v>
      </c>
      <c r="L75" s="113"/>
      <c r="M75" s="121"/>
      <c r="N75" s="122"/>
      <c r="O75" s="122"/>
      <c r="P75" s="123"/>
      <c r="Q75" s="113"/>
      <c r="R75" s="121"/>
      <c r="S75" s="122"/>
      <c r="T75" s="122"/>
      <c r="U75" s="123"/>
      <c r="V75" s="113"/>
      <c r="W75" s="125" t="s">
        <v>137</v>
      </c>
      <c r="X75" s="374"/>
      <c r="Y75" s="125"/>
      <c r="Z75" s="374"/>
      <c r="AA75" s="120"/>
    </row>
    <row r="76" spans="1:27" ht="14.25" customHeight="1" thickBot="1" x14ac:dyDescent="0.3">
      <c r="A76" s="112" t="s">
        <v>117</v>
      </c>
      <c r="B76" s="113">
        <f>B75+1</f>
        <v>4</v>
      </c>
      <c r="C76" s="126" t="s">
        <v>184</v>
      </c>
      <c r="D76" s="127" t="s">
        <v>152</v>
      </c>
      <c r="E76" s="127" t="s">
        <v>182</v>
      </c>
      <c r="F76" s="128" t="s">
        <v>205</v>
      </c>
      <c r="G76" s="113">
        <f>G70</f>
        <v>4</v>
      </c>
      <c r="H76" s="126" t="s">
        <v>198</v>
      </c>
      <c r="I76" s="127" t="s">
        <v>166</v>
      </c>
      <c r="J76" s="127" t="s">
        <v>154</v>
      </c>
      <c r="K76" s="128" t="s">
        <v>193</v>
      </c>
      <c r="L76" s="113"/>
      <c r="M76" s="126"/>
      <c r="N76" s="127"/>
      <c r="O76" s="127"/>
      <c r="P76" s="128"/>
      <c r="Q76" s="113"/>
      <c r="R76" s="126"/>
      <c r="S76" s="127"/>
      <c r="T76" s="127"/>
      <c r="U76" s="128"/>
      <c r="V76" s="113"/>
      <c r="W76" s="125" t="s">
        <v>217</v>
      </c>
      <c r="X76" s="374"/>
      <c r="Y76" s="125"/>
      <c r="Z76" s="374"/>
      <c r="AA76" s="120"/>
    </row>
    <row r="77" spans="1:27" ht="14.25" customHeight="1" thickBot="1" x14ac:dyDescent="0.3">
      <c r="A77" s="129"/>
      <c r="C77" s="365" t="s">
        <v>113</v>
      </c>
      <c r="D77" s="365"/>
      <c r="E77" s="130">
        <f>E72+1</f>
        <v>2</v>
      </c>
      <c r="F77" s="4" t="s">
        <v>114</v>
      </c>
      <c r="G77" s="113"/>
      <c r="H77" s="131">
        <f>H72</f>
        <v>4</v>
      </c>
      <c r="I77" s="367" t="s">
        <v>115</v>
      </c>
      <c r="J77" s="367"/>
      <c r="K77" s="367"/>
      <c r="L77" s="132"/>
      <c r="M77" s="132" t="s">
        <v>100</v>
      </c>
      <c r="N77" s="141">
        <f>N72+1</f>
        <v>8</v>
      </c>
      <c r="O77" s="367" t="s">
        <v>116</v>
      </c>
      <c r="P77" s="367"/>
      <c r="Q77" s="131"/>
      <c r="R77" s="109" t="s">
        <v>100</v>
      </c>
      <c r="S77" s="355" t="str">
        <f>H77&amp;". / "&amp;E77</f>
        <v>4. / 2</v>
      </c>
      <c r="T77" s="355"/>
      <c r="U77" s="355"/>
      <c r="W77" s="125" t="s">
        <v>218</v>
      </c>
      <c r="Y77" s="125"/>
      <c r="AA77" s="133"/>
    </row>
    <row r="78" spans="1:27" ht="14.25" customHeight="1" x14ac:dyDescent="0.25">
      <c r="A78" s="112" t="s">
        <v>117</v>
      </c>
      <c r="B78" s="113">
        <v>1</v>
      </c>
      <c r="C78" s="114" t="s">
        <v>148</v>
      </c>
      <c r="D78" s="115" t="s">
        <v>180</v>
      </c>
      <c r="E78" s="115" t="s">
        <v>211</v>
      </c>
      <c r="F78" s="116" t="s">
        <v>182</v>
      </c>
      <c r="G78" s="113">
        <f>G73</f>
        <v>1</v>
      </c>
      <c r="H78" s="114" t="s">
        <v>163</v>
      </c>
      <c r="I78" s="115" t="s">
        <v>195</v>
      </c>
      <c r="J78" s="115" t="s">
        <v>199</v>
      </c>
      <c r="K78" s="116" t="s">
        <v>154</v>
      </c>
      <c r="L78" s="113"/>
      <c r="M78" s="114"/>
      <c r="N78" s="115"/>
      <c r="O78" s="115"/>
      <c r="P78" s="116"/>
      <c r="Q78" s="113"/>
      <c r="R78" s="114"/>
      <c r="S78" s="115"/>
      <c r="T78" s="115"/>
      <c r="U78" s="116"/>
      <c r="V78" s="113"/>
      <c r="W78" s="125" t="s">
        <v>219</v>
      </c>
      <c r="X78" s="374">
        <v>8</v>
      </c>
      <c r="Y78" s="125"/>
      <c r="Z78" s="374"/>
      <c r="AA78" s="120"/>
    </row>
    <row r="79" spans="1:27" ht="14.25" customHeight="1" x14ac:dyDescent="0.25">
      <c r="A79" s="112" t="s">
        <v>117</v>
      </c>
      <c r="B79" s="113">
        <f>B78+1</f>
        <v>2</v>
      </c>
      <c r="C79" s="121" t="s">
        <v>152</v>
      </c>
      <c r="D79" s="122" t="s">
        <v>176</v>
      </c>
      <c r="E79" s="122" t="s">
        <v>208</v>
      </c>
      <c r="F79" s="123" t="s">
        <v>186</v>
      </c>
      <c r="G79" s="113">
        <f>G74</f>
        <v>2</v>
      </c>
      <c r="H79" s="121" t="s">
        <v>166</v>
      </c>
      <c r="I79" s="122" t="s">
        <v>192</v>
      </c>
      <c r="J79" s="122" t="s">
        <v>196</v>
      </c>
      <c r="K79" s="123" t="s">
        <v>158</v>
      </c>
      <c r="L79" s="113"/>
      <c r="M79" s="121"/>
      <c r="N79" s="122"/>
      <c r="O79" s="122"/>
      <c r="P79" s="123"/>
      <c r="Q79" s="113"/>
      <c r="R79" s="121"/>
      <c r="S79" s="122"/>
      <c r="T79" s="122"/>
      <c r="U79" s="123"/>
      <c r="V79" s="113"/>
      <c r="W79" s="125" t="s">
        <v>217</v>
      </c>
      <c r="X79" s="374"/>
      <c r="Y79" s="125"/>
      <c r="Z79" s="374"/>
      <c r="AA79" s="120"/>
    </row>
    <row r="80" spans="1:27" ht="14.25" customHeight="1" x14ac:dyDescent="0.25">
      <c r="A80" s="112" t="s">
        <v>117</v>
      </c>
      <c r="B80" s="113">
        <f>B79+1</f>
        <v>3</v>
      </c>
      <c r="C80" s="121" t="s">
        <v>156</v>
      </c>
      <c r="D80" s="122" t="s">
        <v>188</v>
      </c>
      <c r="E80" s="122" t="s">
        <v>205</v>
      </c>
      <c r="F80" s="123" t="s">
        <v>174</v>
      </c>
      <c r="G80" s="113">
        <f>G75</f>
        <v>3</v>
      </c>
      <c r="H80" s="121" t="s">
        <v>169</v>
      </c>
      <c r="I80" s="122" t="s">
        <v>201</v>
      </c>
      <c r="J80" s="122" t="s">
        <v>193</v>
      </c>
      <c r="K80" s="123" t="s">
        <v>146</v>
      </c>
      <c r="L80" s="113"/>
      <c r="M80" s="121"/>
      <c r="N80" s="122"/>
      <c r="O80" s="122"/>
      <c r="P80" s="123"/>
      <c r="Q80" s="113"/>
      <c r="R80" s="121"/>
      <c r="S80" s="122"/>
      <c r="T80" s="122"/>
      <c r="U80" s="123"/>
      <c r="V80" s="113"/>
      <c r="W80" s="125" t="s">
        <v>220</v>
      </c>
      <c r="X80" s="374"/>
      <c r="Y80" s="125"/>
      <c r="Z80" s="374"/>
      <c r="AA80" s="120"/>
    </row>
    <row r="81" spans="1:27" ht="14.25" customHeight="1" thickBot="1" x14ac:dyDescent="0.3">
      <c r="A81" s="112" t="s">
        <v>117</v>
      </c>
      <c r="B81" s="113">
        <f>B80+1</f>
        <v>4</v>
      </c>
      <c r="C81" s="126" t="s">
        <v>160</v>
      </c>
      <c r="D81" s="127" t="s">
        <v>184</v>
      </c>
      <c r="E81" s="127" t="s">
        <v>202</v>
      </c>
      <c r="F81" s="128" t="s">
        <v>178</v>
      </c>
      <c r="G81" s="113">
        <f>G76</f>
        <v>4</v>
      </c>
      <c r="H81" s="126" t="s">
        <v>172</v>
      </c>
      <c r="I81" s="127" t="s">
        <v>198</v>
      </c>
      <c r="J81" s="127" t="s">
        <v>190</v>
      </c>
      <c r="K81" s="128" t="s">
        <v>150</v>
      </c>
      <c r="L81" s="113"/>
      <c r="M81" s="126"/>
      <c r="N81" s="127"/>
      <c r="O81" s="127"/>
      <c r="P81" s="128"/>
      <c r="Q81" s="113"/>
      <c r="R81" s="126"/>
      <c r="S81" s="127"/>
      <c r="T81" s="127"/>
      <c r="U81" s="128"/>
      <c r="V81" s="113"/>
      <c r="W81" s="134"/>
      <c r="X81" s="374"/>
      <c r="Y81" s="120"/>
      <c r="Z81" s="374"/>
      <c r="AA81" s="120"/>
    </row>
    <row r="82" spans="1:27" ht="14.25" hidden="1" customHeight="1" thickBot="1" x14ac:dyDescent="0.3">
      <c r="A82" s="129"/>
      <c r="C82" s="365" t="s">
        <v>113</v>
      </c>
      <c r="D82" s="365"/>
      <c r="E82" s="130">
        <f>E77+1</f>
        <v>3</v>
      </c>
      <c r="F82" s="4" t="s">
        <v>114</v>
      </c>
      <c r="G82" s="113"/>
      <c r="H82" s="131">
        <f>H77</f>
        <v>4</v>
      </c>
      <c r="I82" s="367" t="s">
        <v>115</v>
      </c>
      <c r="J82" s="367"/>
      <c r="K82" s="367"/>
      <c r="L82" s="132"/>
      <c r="M82" s="132" t="s">
        <v>100</v>
      </c>
      <c r="N82" s="141">
        <f>N77+1</f>
        <v>9</v>
      </c>
      <c r="O82" s="367" t="s">
        <v>116</v>
      </c>
      <c r="P82" s="367"/>
      <c r="Q82" s="131"/>
      <c r="R82" s="109" t="s">
        <v>100</v>
      </c>
      <c r="S82" s="355" t="str">
        <f>H82&amp;". / "&amp;E82</f>
        <v>4. / 3</v>
      </c>
      <c r="T82" s="355"/>
      <c r="U82" s="355"/>
      <c r="Y82" s="133"/>
      <c r="AA82" s="133"/>
    </row>
    <row r="83" spans="1:27" ht="14.25" hidden="1" customHeight="1" x14ac:dyDescent="0.25">
      <c r="A83" s="112" t="s">
        <v>117</v>
      </c>
      <c r="B83" s="113">
        <v>1</v>
      </c>
      <c r="C83" s="114"/>
      <c r="D83" s="115"/>
      <c r="E83" s="115"/>
      <c r="F83" s="116"/>
      <c r="G83" s="113">
        <f>G78</f>
        <v>1</v>
      </c>
      <c r="H83" s="114"/>
      <c r="I83" s="115"/>
      <c r="J83" s="115"/>
      <c r="K83" s="116"/>
      <c r="L83" s="113">
        <f>L78</f>
        <v>0</v>
      </c>
      <c r="M83" s="114"/>
      <c r="N83" s="115"/>
      <c r="O83" s="115"/>
      <c r="P83" s="116"/>
      <c r="Q83" s="113">
        <f>Q78</f>
        <v>0</v>
      </c>
      <c r="R83" s="114"/>
      <c r="S83" s="115"/>
      <c r="T83" s="115"/>
      <c r="U83" s="116"/>
      <c r="V83" s="113"/>
      <c r="W83" s="117"/>
      <c r="Y83" s="120"/>
      <c r="Z83" s="374">
        <v>12</v>
      </c>
      <c r="AA83" s="120"/>
    </row>
    <row r="84" spans="1:27" ht="14.25" hidden="1" customHeight="1" x14ac:dyDescent="0.25">
      <c r="A84" s="112" t="s">
        <v>117</v>
      </c>
      <c r="B84" s="113">
        <f>B83+1</f>
        <v>2</v>
      </c>
      <c r="C84" s="121"/>
      <c r="D84" s="122"/>
      <c r="E84" s="122"/>
      <c r="F84" s="123"/>
      <c r="G84" s="113">
        <f>G79</f>
        <v>2</v>
      </c>
      <c r="H84" s="121"/>
      <c r="I84" s="122"/>
      <c r="J84" s="122"/>
      <c r="K84" s="123"/>
      <c r="L84" s="113">
        <f>L79</f>
        <v>0</v>
      </c>
      <c r="M84" s="121"/>
      <c r="N84" s="122"/>
      <c r="O84" s="122"/>
      <c r="P84" s="123"/>
      <c r="Q84" s="113">
        <f>Q79</f>
        <v>0</v>
      </c>
      <c r="R84" s="121"/>
      <c r="S84" s="122"/>
      <c r="T84" s="122"/>
      <c r="U84" s="123"/>
      <c r="V84" s="113"/>
      <c r="W84" s="117"/>
      <c r="Y84" s="120"/>
      <c r="Z84" s="374"/>
      <c r="AA84" s="120"/>
    </row>
    <row r="85" spans="1:27" ht="14.25" hidden="1" customHeight="1" x14ac:dyDescent="0.25">
      <c r="A85" s="112" t="s">
        <v>117</v>
      </c>
      <c r="B85" s="113">
        <f>B84+1</f>
        <v>3</v>
      </c>
      <c r="C85" s="121"/>
      <c r="D85" s="122"/>
      <c r="E85" s="122"/>
      <c r="F85" s="123"/>
      <c r="G85" s="113">
        <f>G80</f>
        <v>3</v>
      </c>
      <c r="H85" s="121"/>
      <c r="I85" s="122"/>
      <c r="J85" s="122"/>
      <c r="K85" s="123"/>
      <c r="L85" s="113">
        <f>L80</f>
        <v>0</v>
      </c>
      <c r="M85" s="121"/>
      <c r="N85" s="122"/>
      <c r="O85" s="122"/>
      <c r="P85" s="123"/>
      <c r="Q85" s="113">
        <f>Q80</f>
        <v>0</v>
      </c>
      <c r="R85" s="121"/>
      <c r="S85" s="122"/>
      <c r="T85" s="122"/>
      <c r="U85" s="123"/>
      <c r="V85" s="113"/>
      <c r="W85" s="117"/>
      <c r="Y85" s="120"/>
      <c r="Z85" s="374"/>
      <c r="AA85" s="120"/>
    </row>
    <row r="86" spans="1:27" ht="14.25" hidden="1" customHeight="1" thickBot="1" x14ac:dyDescent="0.3">
      <c r="A86" s="112" t="s">
        <v>117</v>
      </c>
      <c r="B86" s="113">
        <f>B85+1</f>
        <v>4</v>
      </c>
      <c r="C86" s="126"/>
      <c r="D86" s="127"/>
      <c r="E86" s="127"/>
      <c r="F86" s="128"/>
      <c r="G86" s="113">
        <f>G81</f>
        <v>4</v>
      </c>
      <c r="H86" s="126"/>
      <c r="I86" s="127"/>
      <c r="J86" s="127"/>
      <c r="K86" s="128"/>
      <c r="L86" s="113">
        <f>L81</f>
        <v>0</v>
      </c>
      <c r="M86" s="126"/>
      <c r="N86" s="127"/>
      <c r="O86" s="127"/>
      <c r="P86" s="128"/>
      <c r="Q86" s="113">
        <f>Q81</f>
        <v>0</v>
      </c>
      <c r="R86" s="126"/>
      <c r="S86" s="127"/>
      <c r="T86" s="127"/>
      <c r="U86" s="128"/>
      <c r="V86" s="113"/>
      <c r="W86" s="117"/>
      <c r="Y86" s="135"/>
      <c r="Z86" s="374"/>
      <c r="AA86" s="120"/>
    </row>
    <row r="87" spans="1:27" ht="14.25" hidden="1" customHeight="1" thickBot="1" x14ac:dyDescent="0.3">
      <c r="A87" s="129"/>
      <c r="C87" s="357" t="s">
        <v>113</v>
      </c>
      <c r="D87" s="357"/>
      <c r="E87" s="106">
        <f>E82+1</f>
        <v>4</v>
      </c>
      <c r="F87" s="4" t="s">
        <v>114</v>
      </c>
      <c r="G87" s="113"/>
      <c r="H87" s="131">
        <f>H82</f>
        <v>4</v>
      </c>
      <c r="I87" s="367" t="s">
        <v>115</v>
      </c>
      <c r="J87" s="367"/>
      <c r="K87" s="367"/>
      <c r="L87" s="132"/>
      <c r="M87" s="132" t="s">
        <v>100</v>
      </c>
      <c r="N87" s="141">
        <f>N82+1</f>
        <v>10</v>
      </c>
      <c r="O87" s="367" t="s">
        <v>116</v>
      </c>
      <c r="P87" s="367"/>
      <c r="Q87" s="131"/>
      <c r="R87" s="109" t="s">
        <v>100</v>
      </c>
      <c r="S87" s="355" t="str">
        <f>H87&amp;". / "&amp;E87</f>
        <v>4. / 4</v>
      </c>
      <c r="T87" s="355"/>
      <c r="U87" s="355"/>
      <c r="AA87" s="133"/>
    </row>
    <row r="88" spans="1:27" ht="14.25" hidden="1" customHeight="1" x14ac:dyDescent="0.25">
      <c r="A88" s="112" t="s">
        <v>117</v>
      </c>
      <c r="B88" s="113">
        <v>1</v>
      </c>
      <c r="C88" s="114"/>
      <c r="D88" s="115"/>
      <c r="E88" s="115"/>
      <c r="F88" s="116"/>
      <c r="G88" s="113">
        <f>G83</f>
        <v>1</v>
      </c>
      <c r="H88" s="114"/>
      <c r="I88" s="115"/>
      <c r="J88" s="115"/>
      <c r="K88" s="116"/>
      <c r="L88" s="113">
        <f>L83</f>
        <v>0</v>
      </c>
      <c r="M88" s="114"/>
      <c r="N88" s="115"/>
      <c r="O88" s="115"/>
      <c r="P88" s="116"/>
      <c r="Q88" s="113">
        <f>Q83</f>
        <v>0</v>
      </c>
      <c r="R88" s="114"/>
      <c r="S88" s="115"/>
      <c r="T88" s="115"/>
      <c r="U88" s="116"/>
      <c r="V88" s="113"/>
      <c r="W88" s="117"/>
      <c r="Y88" s="117"/>
      <c r="AA88" s="120"/>
    </row>
    <row r="89" spans="1:27" ht="14.25" hidden="1" customHeight="1" x14ac:dyDescent="0.25">
      <c r="A89" s="112" t="s">
        <v>117</v>
      </c>
      <c r="B89" s="113">
        <f>B88+1</f>
        <v>2</v>
      </c>
      <c r="C89" s="121"/>
      <c r="D89" s="122"/>
      <c r="E89" s="122"/>
      <c r="F89" s="123"/>
      <c r="G89" s="113">
        <f>G84</f>
        <v>2</v>
      </c>
      <c r="H89" s="121"/>
      <c r="I89" s="122"/>
      <c r="J89" s="122"/>
      <c r="K89" s="123"/>
      <c r="L89" s="113">
        <f>L84</f>
        <v>0</v>
      </c>
      <c r="M89" s="121"/>
      <c r="N89" s="122"/>
      <c r="O89" s="122"/>
      <c r="P89" s="123"/>
      <c r="Q89" s="113">
        <f>Q84</f>
        <v>0</v>
      </c>
      <c r="R89" s="121"/>
      <c r="S89" s="122"/>
      <c r="T89" s="122"/>
      <c r="U89" s="123"/>
      <c r="V89" s="113"/>
      <c r="W89" s="117"/>
      <c r="Y89" s="117"/>
      <c r="AA89" s="120"/>
    </row>
    <row r="90" spans="1:27" ht="14.25" hidden="1" customHeight="1" x14ac:dyDescent="0.25">
      <c r="A90" s="112" t="s">
        <v>117</v>
      </c>
      <c r="B90" s="113">
        <f>B89+1</f>
        <v>3</v>
      </c>
      <c r="C90" s="121"/>
      <c r="D90" s="122"/>
      <c r="E90" s="122"/>
      <c r="F90" s="123"/>
      <c r="G90" s="113">
        <f>G85</f>
        <v>3</v>
      </c>
      <c r="H90" s="121"/>
      <c r="I90" s="122"/>
      <c r="J90" s="122"/>
      <c r="K90" s="123"/>
      <c r="L90" s="113">
        <f>L85</f>
        <v>0</v>
      </c>
      <c r="M90" s="121"/>
      <c r="N90" s="122"/>
      <c r="O90" s="122"/>
      <c r="P90" s="123"/>
      <c r="Q90" s="113">
        <f>Q85</f>
        <v>0</v>
      </c>
      <c r="R90" s="121"/>
      <c r="S90" s="122"/>
      <c r="T90" s="122"/>
      <c r="U90" s="123"/>
      <c r="V90" s="113"/>
      <c r="W90" s="117"/>
      <c r="Y90" s="117"/>
      <c r="AA90" s="120"/>
    </row>
    <row r="91" spans="1:27" ht="14.25" hidden="1" customHeight="1" thickBot="1" x14ac:dyDescent="0.3">
      <c r="A91" s="112" t="s">
        <v>117</v>
      </c>
      <c r="B91" s="113">
        <f>B90+1</f>
        <v>4</v>
      </c>
      <c r="C91" s="126"/>
      <c r="D91" s="127"/>
      <c r="E91" s="127"/>
      <c r="F91" s="128"/>
      <c r="G91" s="113">
        <f>G86</f>
        <v>4</v>
      </c>
      <c r="H91" s="126"/>
      <c r="I91" s="127"/>
      <c r="J91" s="127"/>
      <c r="K91" s="128"/>
      <c r="L91" s="113">
        <f>L86</f>
        <v>0</v>
      </c>
      <c r="M91" s="126"/>
      <c r="N91" s="127"/>
      <c r="O91" s="127"/>
      <c r="P91" s="128"/>
      <c r="Q91" s="113">
        <f>Q86</f>
        <v>0</v>
      </c>
      <c r="R91" s="126"/>
      <c r="S91" s="127"/>
      <c r="T91" s="127"/>
      <c r="U91" s="128"/>
      <c r="V91" s="113"/>
      <c r="W91" s="117"/>
      <c r="Y91" s="117"/>
      <c r="AA91" s="120"/>
    </row>
    <row r="92" spans="1:27" s="33" customFormat="1" ht="7.5" customHeight="1" thickBot="1" x14ac:dyDescent="0.3">
      <c r="A92" s="368"/>
      <c r="B92" s="369"/>
      <c r="C92" s="369"/>
      <c r="D92" s="369"/>
      <c r="E92" s="369"/>
      <c r="F92" s="369"/>
      <c r="G92" s="369"/>
      <c r="H92" s="369"/>
      <c r="I92" s="369"/>
      <c r="J92" s="369"/>
      <c r="K92" s="369"/>
      <c r="L92" s="369"/>
      <c r="M92" s="370"/>
      <c r="N92" s="370"/>
      <c r="O92" s="370"/>
      <c r="P92" s="370"/>
      <c r="Q92" s="370"/>
      <c r="R92" s="370"/>
      <c r="S92" s="370"/>
      <c r="T92" s="370"/>
      <c r="U92" s="370"/>
      <c r="V92" s="370"/>
      <c r="W92" s="370"/>
      <c r="X92" s="370"/>
      <c r="Y92" s="370"/>
      <c r="Z92" s="370"/>
      <c r="AA92" s="371"/>
    </row>
    <row r="93" spans="1:27" ht="14.25" customHeight="1" thickBot="1" x14ac:dyDescent="0.3">
      <c r="A93" s="104"/>
      <c r="B93" s="105"/>
      <c r="C93" s="357" t="s">
        <v>113</v>
      </c>
      <c r="D93" s="357"/>
      <c r="E93" s="106">
        <v>1</v>
      </c>
      <c r="F93" s="107" t="s">
        <v>114</v>
      </c>
      <c r="G93" s="108"/>
      <c r="H93" s="109">
        <f>H77+1</f>
        <v>5</v>
      </c>
      <c r="I93" s="366" t="s">
        <v>115</v>
      </c>
      <c r="J93" s="366"/>
      <c r="K93" s="366"/>
      <c r="L93" s="110"/>
      <c r="M93" s="110" t="s">
        <v>100</v>
      </c>
      <c r="N93" s="142">
        <v>9</v>
      </c>
      <c r="O93" s="366" t="s">
        <v>116</v>
      </c>
      <c r="P93" s="366"/>
      <c r="Q93" s="109"/>
      <c r="R93" s="109" t="s">
        <v>100</v>
      </c>
      <c r="S93" s="355" t="str">
        <f>H93&amp;". / "&amp;E93</f>
        <v>5. / 1</v>
      </c>
      <c r="T93" s="355"/>
      <c r="U93" s="355"/>
      <c r="V93" s="377" t="s">
        <v>237</v>
      </c>
      <c r="W93" s="376"/>
      <c r="X93" s="376"/>
      <c r="Y93" s="376"/>
      <c r="Z93" s="376"/>
      <c r="AA93" s="111"/>
    </row>
    <row r="94" spans="1:27" ht="14.25" customHeight="1" x14ac:dyDescent="0.25">
      <c r="A94" s="112" t="s">
        <v>117</v>
      </c>
      <c r="B94" s="113">
        <v>1</v>
      </c>
      <c r="C94" s="114" t="s">
        <v>146</v>
      </c>
      <c r="D94" s="115" t="s">
        <v>211</v>
      </c>
      <c r="E94" s="115" t="s">
        <v>178</v>
      </c>
      <c r="F94" s="116" t="s">
        <v>196</v>
      </c>
      <c r="G94" s="113">
        <f>B94+4</f>
        <v>5</v>
      </c>
      <c r="H94" s="114" t="s">
        <v>152</v>
      </c>
      <c r="I94" s="115" t="s">
        <v>198</v>
      </c>
      <c r="J94" s="115" t="s">
        <v>163</v>
      </c>
      <c r="K94" s="116" t="s">
        <v>188</v>
      </c>
      <c r="L94" s="113"/>
      <c r="M94" s="114"/>
      <c r="N94" s="115"/>
      <c r="O94" s="115"/>
      <c r="P94" s="116"/>
      <c r="Q94" s="113"/>
      <c r="R94" s="114"/>
      <c r="S94" s="115"/>
      <c r="T94" s="115"/>
      <c r="U94" s="116"/>
      <c r="V94" s="113"/>
      <c r="W94" s="118"/>
      <c r="X94" s="374">
        <v>9</v>
      </c>
      <c r="Y94" s="153" t="s">
        <v>270</v>
      </c>
      <c r="Z94" s="374"/>
      <c r="AA94" s="120"/>
    </row>
    <row r="95" spans="1:27" ht="14.25" customHeight="1" x14ac:dyDescent="0.3">
      <c r="A95" s="112" t="s">
        <v>117</v>
      </c>
      <c r="B95" s="113">
        <f>B94+1</f>
        <v>2</v>
      </c>
      <c r="C95" s="121" t="s">
        <v>150</v>
      </c>
      <c r="D95" s="122" t="s">
        <v>208</v>
      </c>
      <c r="E95" s="122" t="s">
        <v>174</v>
      </c>
      <c r="F95" s="123" t="s">
        <v>199</v>
      </c>
      <c r="G95" s="113">
        <f>B95+4</f>
        <v>6</v>
      </c>
      <c r="H95" s="121" t="s">
        <v>148</v>
      </c>
      <c r="I95" s="122" t="s">
        <v>201</v>
      </c>
      <c r="J95" s="122" t="s">
        <v>166</v>
      </c>
      <c r="K95" s="123" t="s">
        <v>184</v>
      </c>
      <c r="L95" s="113"/>
      <c r="M95" s="121"/>
      <c r="N95" s="122"/>
      <c r="O95" s="122"/>
      <c r="P95" s="123"/>
      <c r="Q95" s="113"/>
      <c r="R95" s="121"/>
      <c r="S95" s="122"/>
      <c r="T95" s="122"/>
      <c r="U95" s="123"/>
      <c r="V95" s="113"/>
      <c r="W95" s="124">
        <v>2</v>
      </c>
      <c r="X95" s="374"/>
      <c r="Y95" s="154" t="s">
        <v>129</v>
      </c>
      <c r="Z95" s="374"/>
      <c r="AA95" s="120"/>
    </row>
    <row r="96" spans="1:27" ht="14.25" customHeight="1" x14ac:dyDescent="0.25">
      <c r="A96" s="112" t="s">
        <v>117</v>
      </c>
      <c r="B96" s="113">
        <f>B95+1</f>
        <v>3</v>
      </c>
      <c r="C96" s="121" t="s">
        <v>154</v>
      </c>
      <c r="D96" s="122" t="s">
        <v>205</v>
      </c>
      <c r="E96" s="122" t="s">
        <v>186</v>
      </c>
      <c r="F96" s="123" t="s">
        <v>190</v>
      </c>
      <c r="G96" s="113">
        <f>B96+4</f>
        <v>7</v>
      </c>
      <c r="H96" s="121" t="s">
        <v>160</v>
      </c>
      <c r="I96" s="122" t="s">
        <v>192</v>
      </c>
      <c r="J96" s="122" t="s">
        <v>169</v>
      </c>
      <c r="K96" s="123" t="s">
        <v>180</v>
      </c>
      <c r="L96" s="113"/>
      <c r="M96" s="121"/>
      <c r="N96" s="122"/>
      <c r="O96" s="122"/>
      <c r="P96" s="123"/>
      <c r="Q96" s="113"/>
      <c r="R96" s="121"/>
      <c r="S96" s="122"/>
      <c r="T96" s="122"/>
      <c r="U96" s="123"/>
      <c r="V96" s="113"/>
      <c r="W96" s="125" t="s">
        <v>137</v>
      </c>
      <c r="X96" s="374"/>
      <c r="Y96" s="154" t="s">
        <v>122</v>
      </c>
      <c r="Z96" s="374"/>
      <c r="AA96" s="120"/>
    </row>
    <row r="97" spans="1:27" ht="14.25" customHeight="1" thickBot="1" x14ac:dyDescent="0.3">
      <c r="A97" s="112" t="s">
        <v>117</v>
      </c>
      <c r="B97" s="113">
        <f>B96+1</f>
        <v>4</v>
      </c>
      <c r="C97" s="126" t="s">
        <v>158</v>
      </c>
      <c r="D97" s="127" t="s">
        <v>202</v>
      </c>
      <c r="E97" s="127" t="s">
        <v>182</v>
      </c>
      <c r="F97" s="128" t="s">
        <v>193</v>
      </c>
      <c r="G97" s="113">
        <f>B97+4</f>
        <v>8</v>
      </c>
      <c r="H97" s="126" t="s">
        <v>156</v>
      </c>
      <c r="I97" s="127" t="s">
        <v>195</v>
      </c>
      <c r="J97" s="127" t="s">
        <v>172</v>
      </c>
      <c r="K97" s="128" t="s">
        <v>176</v>
      </c>
      <c r="L97" s="113"/>
      <c r="M97" s="126"/>
      <c r="N97" s="127"/>
      <c r="O97" s="127"/>
      <c r="P97" s="128"/>
      <c r="Q97" s="113"/>
      <c r="R97" s="126"/>
      <c r="S97" s="127"/>
      <c r="T97" s="127"/>
      <c r="U97" s="128"/>
      <c r="V97" s="113"/>
      <c r="W97" s="125" t="s">
        <v>217</v>
      </c>
      <c r="X97" s="374"/>
      <c r="Y97" s="154" t="s">
        <v>271</v>
      </c>
      <c r="Z97" s="374"/>
      <c r="AA97" s="120"/>
    </row>
    <row r="98" spans="1:27" ht="14.25" customHeight="1" thickBot="1" x14ac:dyDescent="0.3">
      <c r="A98" s="129"/>
      <c r="C98" s="365" t="s">
        <v>113</v>
      </c>
      <c r="D98" s="365"/>
      <c r="E98" s="130">
        <f>E93+1</f>
        <v>2</v>
      </c>
      <c r="F98" s="4" t="s">
        <v>114</v>
      </c>
      <c r="G98" s="113"/>
      <c r="H98" s="131">
        <f>H93</f>
        <v>5</v>
      </c>
      <c r="I98" s="367" t="s">
        <v>115</v>
      </c>
      <c r="J98" s="367"/>
      <c r="K98" s="367"/>
      <c r="L98" s="132"/>
      <c r="M98" s="132" t="s">
        <v>100</v>
      </c>
      <c r="N98" s="141">
        <f>N93+1</f>
        <v>10</v>
      </c>
      <c r="O98" s="367" t="s">
        <v>116</v>
      </c>
      <c r="P98" s="367"/>
      <c r="Q98" s="131"/>
      <c r="R98" s="109" t="s">
        <v>100</v>
      </c>
      <c r="S98" s="355" t="str">
        <f>H98&amp;". / "&amp;E98</f>
        <v>5. / 2</v>
      </c>
      <c r="T98" s="355"/>
      <c r="U98" s="355"/>
      <c r="W98" s="125" t="s">
        <v>218</v>
      </c>
      <c r="Y98" s="154" t="s">
        <v>270</v>
      </c>
      <c r="AA98" s="133"/>
    </row>
    <row r="99" spans="1:27" ht="14.25" customHeight="1" x14ac:dyDescent="0.25">
      <c r="A99" s="112" t="s">
        <v>117</v>
      </c>
      <c r="B99" s="113">
        <v>1</v>
      </c>
      <c r="C99" s="114" t="s">
        <v>205</v>
      </c>
      <c r="D99" s="115" t="s">
        <v>146</v>
      </c>
      <c r="E99" s="115" t="s">
        <v>199</v>
      </c>
      <c r="F99" s="116" t="s">
        <v>182</v>
      </c>
      <c r="G99" s="113">
        <f>B99+4</f>
        <v>5</v>
      </c>
      <c r="H99" s="114" t="s">
        <v>192</v>
      </c>
      <c r="I99" s="115" t="s">
        <v>152</v>
      </c>
      <c r="J99" s="115" t="s">
        <v>184</v>
      </c>
      <c r="K99" s="116" t="s">
        <v>172</v>
      </c>
      <c r="L99" s="113"/>
      <c r="M99" s="114"/>
      <c r="N99" s="115"/>
      <c r="O99" s="115"/>
      <c r="P99" s="116"/>
      <c r="Q99" s="113"/>
      <c r="R99" s="114"/>
      <c r="S99" s="115"/>
      <c r="T99" s="115"/>
      <c r="U99" s="116"/>
      <c r="V99" s="113"/>
      <c r="W99" s="125" t="s">
        <v>219</v>
      </c>
      <c r="X99" s="374">
        <v>10</v>
      </c>
      <c r="Y99" s="154" t="s">
        <v>125</v>
      </c>
      <c r="Z99" s="374"/>
      <c r="AA99" s="120"/>
    </row>
    <row r="100" spans="1:27" ht="14.25" customHeight="1" x14ac:dyDescent="0.25">
      <c r="A100" s="112" t="s">
        <v>117</v>
      </c>
      <c r="B100" s="113">
        <f>B99+1</f>
        <v>2</v>
      </c>
      <c r="C100" s="121" t="s">
        <v>202</v>
      </c>
      <c r="D100" s="122" t="s">
        <v>150</v>
      </c>
      <c r="E100" s="122" t="s">
        <v>196</v>
      </c>
      <c r="F100" s="123" t="s">
        <v>186</v>
      </c>
      <c r="G100" s="113">
        <f>B100+4</f>
        <v>6</v>
      </c>
      <c r="H100" s="121" t="s">
        <v>195</v>
      </c>
      <c r="I100" s="122" t="s">
        <v>148</v>
      </c>
      <c r="J100" s="122" t="s">
        <v>188</v>
      </c>
      <c r="K100" s="123" t="s">
        <v>169</v>
      </c>
      <c r="L100" s="113"/>
      <c r="M100" s="121"/>
      <c r="N100" s="122"/>
      <c r="O100" s="122"/>
      <c r="P100" s="123"/>
      <c r="Q100" s="113"/>
      <c r="R100" s="121"/>
      <c r="S100" s="122"/>
      <c r="T100" s="122"/>
      <c r="U100" s="123"/>
      <c r="V100" s="113"/>
      <c r="W100" s="125" t="s">
        <v>217</v>
      </c>
      <c r="X100" s="374"/>
      <c r="Y100" s="154" t="s">
        <v>119</v>
      </c>
      <c r="Z100" s="374"/>
      <c r="AA100" s="120"/>
    </row>
    <row r="101" spans="1:27" ht="14.25" customHeight="1" x14ac:dyDescent="0.25">
      <c r="A101" s="112" t="s">
        <v>117</v>
      </c>
      <c r="B101" s="113">
        <f>B100+1</f>
        <v>3</v>
      </c>
      <c r="C101" s="121" t="s">
        <v>211</v>
      </c>
      <c r="D101" s="122" t="s">
        <v>154</v>
      </c>
      <c r="E101" s="122" t="s">
        <v>193</v>
      </c>
      <c r="F101" s="123" t="s">
        <v>174</v>
      </c>
      <c r="G101" s="113">
        <f>B101+4</f>
        <v>7</v>
      </c>
      <c r="H101" s="121" t="s">
        <v>198</v>
      </c>
      <c r="I101" s="122" t="s">
        <v>160</v>
      </c>
      <c r="J101" s="122" t="s">
        <v>176</v>
      </c>
      <c r="K101" s="123" t="s">
        <v>166</v>
      </c>
      <c r="L101" s="113"/>
      <c r="M101" s="121"/>
      <c r="N101" s="122"/>
      <c r="O101" s="122"/>
      <c r="P101" s="123"/>
      <c r="Q101" s="113"/>
      <c r="R101" s="121"/>
      <c r="S101" s="122"/>
      <c r="T101" s="122"/>
      <c r="U101" s="123"/>
      <c r="V101" s="113"/>
      <c r="W101" s="125" t="s">
        <v>220</v>
      </c>
      <c r="X101" s="374"/>
      <c r="Y101" s="154" t="s">
        <v>136</v>
      </c>
      <c r="Z101" s="374"/>
      <c r="AA101" s="120"/>
    </row>
    <row r="102" spans="1:27" ht="14.25" customHeight="1" thickBot="1" x14ac:dyDescent="0.3">
      <c r="A102" s="112" t="s">
        <v>117</v>
      </c>
      <c r="B102" s="113">
        <f>B101+1</f>
        <v>4</v>
      </c>
      <c r="C102" s="126" t="s">
        <v>208</v>
      </c>
      <c r="D102" s="127" t="s">
        <v>158</v>
      </c>
      <c r="E102" s="127" t="s">
        <v>190</v>
      </c>
      <c r="F102" s="128" t="s">
        <v>178</v>
      </c>
      <c r="G102" s="113">
        <f>B102+4</f>
        <v>8</v>
      </c>
      <c r="H102" s="126" t="s">
        <v>201</v>
      </c>
      <c r="I102" s="127" t="s">
        <v>156</v>
      </c>
      <c r="J102" s="127" t="s">
        <v>180</v>
      </c>
      <c r="K102" s="128" t="s">
        <v>163</v>
      </c>
      <c r="L102" s="113"/>
      <c r="M102" s="126"/>
      <c r="N102" s="127"/>
      <c r="O102" s="127"/>
      <c r="P102" s="128"/>
      <c r="Q102" s="113"/>
      <c r="R102" s="126"/>
      <c r="S102" s="127"/>
      <c r="T102" s="127"/>
      <c r="U102" s="128"/>
      <c r="V102" s="113"/>
      <c r="W102" s="134"/>
      <c r="X102" s="374"/>
      <c r="Y102" s="154" t="s">
        <v>272</v>
      </c>
      <c r="Z102" s="374"/>
      <c r="AA102" s="120"/>
    </row>
    <row r="103" spans="1:27" ht="14.25" hidden="1" customHeight="1" x14ac:dyDescent="0.25">
      <c r="A103" s="129"/>
      <c r="C103" s="365" t="s">
        <v>113</v>
      </c>
      <c r="D103" s="365"/>
      <c r="E103" s="130">
        <f>E98+1</f>
        <v>3</v>
      </c>
      <c r="F103" s="4" t="s">
        <v>114</v>
      </c>
      <c r="G103" s="113"/>
      <c r="H103" s="131">
        <f>H98</f>
        <v>5</v>
      </c>
      <c r="I103" s="367" t="s">
        <v>115</v>
      </c>
      <c r="J103" s="367"/>
      <c r="K103" s="367"/>
      <c r="L103" s="132"/>
      <c r="M103" s="132" t="s">
        <v>100</v>
      </c>
      <c r="N103" s="141">
        <f>N98+1</f>
        <v>11</v>
      </c>
      <c r="O103" s="367" t="s">
        <v>116</v>
      </c>
      <c r="P103" s="367"/>
      <c r="Q103" s="131"/>
      <c r="R103" s="109" t="s">
        <v>100</v>
      </c>
      <c r="S103" s="355" t="str">
        <f>H103&amp;". / "&amp;E103</f>
        <v>5. / 3</v>
      </c>
      <c r="T103" s="355"/>
      <c r="U103" s="355"/>
      <c r="Y103" s="133"/>
      <c r="AA103" s="133"/>
    </row>
    <row r="104" spans="1:27" ht="14.25" hidden="1" customHeight="1" x14ac:dyDescent="0.25">
      <c r="A104" s="112" t="s">
        <v>117</v>
      </c>
      <c r="B104" s="113">
        <v>1</v>
      </c>
      <c r="C104" s="114"/>
      <c r="D104" s="115"/>
      <c r="E104" s="115"/>
      <c r="F104" s="116"/>
      <c r="G104" s="113">
        <f>B104+4</f>
        <v>5</v>
      </c>
      <c r="H104" s="114"/>
      <c r="I104" s="115"/>
      <c r="J104" s="115"/>
      <c r="K104" s="116"/>
      <c r="L104" s="113">
        <f>G104+4</f>
        <v>9</v>
      </c>
      <c r="M104" s="114"/>
      <c r="N104" s="115"/>
      <c r="O104" s="115"/>
      <c r="P104" s="116"/>
      <c r="Q104" s="113">
        <f>L104+4</f>
        <v>13</v>
      </c>
      <c r="R104" s="114"/>
      <c r="S104" s="115"/>
      <c r="T104" s="115"/>
      <c r="U104" s="116"/>
      <c r="V104" s="113"/>
      <c r="W104" s="117"/>
      <c r="Y104" s="120"/>
      <c r="Z104" s="374">
        <v>15</v>
      </c>
      <c r="AA104" s="120"/>
    </row>
    <row r="105" spans="1:27" ht="14.25" hidden="1" customHeight="1" x14ac:dyDescent="0.25">
      <c r="A105" s="112" t="s">
        <v>117</v>
      </c>
      <c r="B105" s="113">
        <f>B104+1</f>
        <v>2</v>
      </c>
      <c r="C105" s="121"/>
      <c r="D105" s="122"/>
      <c r="E105" s="122"/>
      <c r="F105" s="123"/>
      <c r="G105" s="113">
        <f>B105+4</f>
        <v>6</v>
      </c>
      <c r="H105" s="121"/>
      <c r="I105" s="122"/>
      <c r="J105" s="122"/>
      <c r="K105" s="123"/>
      <c r="L105" s="113">
        <f>G105+4</f>
        <v>10</v>
      </c>
      <c r="M105" s="121"/>
      <c r="N105" s="122"/>
      <c r="O105" s="122"/>
      <c r="P105" s="123"/>
      <c r="Q105" s="113">
        <f>L105+4</f>
        <v>14</v>
      </c>
      <c r="R105" s="121"/>
      <c r="S105" s="122"/>
      <c r="T105" s="122"/>
      <c r="U105" s="123"/>
      <c r="V105" s="113"/>
      <c r="W105" s="117"/>
      <c r="Y105" s="120"/>
      <c r="Z105" s="374"/>
      <c r="AA105" s="120"/>
    </row>
    <row r="106" spans="1:27" ht="14.25" hidden="1" customHeight="1" x14ac:dyDescent="0.25">
      <c r="A106" s="112" t="s">
        <v>117</v>
      </c>
      <c r="B106" s="113">
        <f>B105+1</f>
        <v>3</v>
      </c>
      <c r="C106" s="121"/>
      <c r="D106" s="122"/>
      <c r="E106" s="122"/>
      <c r="F106" s="123"/>
      <c r="G106" s="113">
        <f>B106+4</f>
        <v>7</v>
      </c>
      <c r="H106" s="121"/>
      <c r="I106" s="122"/>
      <c r="J106" s="122"/>
      <c r="K106" s="123"/>
      <c r="L106" s="113">
        <f>G106+4</f>
        <v>11</v>
      </c>
      <c r="M106" s="121"/>
      <c r="N106" s="122"/>
      <c r="O106" s="122"/>
      <c r="P106" s="123"/>
      <c r="Q106" s="113">
        <f>L106+4</f>
        <v>15</v>
      </c>
      <c r="R106" s="121"/>
      <c r="S106" s="122"/>
      <c r="T106" s="122"/>
      <c r="U106" s="123"/>
      <c r="V106" s="113"/>
      <c r="W106" s="117"/>
      <c r="Y106" s="120"/>
      <c r="Z106" s="374"/>
      <c r="AA106" s="120"/>
    </row>
    <row r="107" spans="1:27" ht="14.25" hidden="1" customHeight="1" x14ac:dyDescent="0.25">
      <c r="A107" s="112" t="s">
        <v>117</v>
      </c>
      <c r="B107" s="113">
        <f>B106+1</f>
        <v>4</v>
      </c>
      <c r="C107" s="126"/>
      <c r="D107" s="127"/>
      <c r="E107" s="127"/>
      <c r="F107" s="128"/>
      <c r="G107" s="113">
        <f>B107+4</f>
        <v>8</v>
      </c>
      <c r="H107" s="126"/>
      <c r="I107" s="127"/>
      <c r="J107" s="127"/>
      <c r="K107" s="128"/>
      <c r="L107" s="113">
        <f>G107+4</f>
        <v>12</v>
      </c>
      <c r="M107" s="126"/>
      <c r="N107" s="127"/>
      <c r="O107" s="127"/>
      <c r="P107" s="128"/>
      <c r="Q107" s="113">
        <f>L107+4</f>
        <v>16</v>
      </c>
      <c r="R107" s="126"/>
      <c r="S107" s="127"/>
      <c r="T107" s="127"/>
      <c r="U107" s="128"/>
      <c r="V107" s="113"/>
      <c r="W107" s="117"/>
      <c r="Y107" s="135"/>
      <c r="Z107" s="374"/>
      <c r="AA107" s="120"/>
    </row>
    <row r="108" spans="1:27" ht="14.25" hidden="1" customHeight="1" x14ac:dyDescent="0.25">
      <c r="A108" s="129"/>
      <c r="C108" s="365" t="s">
        <v>113</v>
      </c>
      <c r="D108" s="365"/>
      <c r="E108" s="130">
        <f>E103+1</f>
        <v>4</v>
      </c>
      <c r="F108" s="4" t="s">
        <v>114</v>
      </c>
      <c r="G108" s="113"/>
      <c r="H108" s="131">
        <f>H103</f>
        <v>5</v>
      </c>
      <c r="I108" s="367" t="s">
        <v>115</v>
      </c>
      <c r="J108" s="367"/>
      <c r="K108" s="367"/>
      <c r="L108" s="132"/>
      <c r="M108" s="132" t="s">
        <v>100</v>
      </c>
      <c r="N108" s="141">
        <f>N103+1</f>
        <v>12</v>
      </c>
      <c r="O108" s="367" t="s">
        <v>116</v>
      </c>
      <c r="P108" s="367"/>
      <c r="Q108" s="131"/>
      <c r="R108" s="109" t="s">
        <v>100</v>
      </c>
      <c r="S108" s="355" t="str">
        <f>H108&amp;". / "&amp;E108</f>
        <v>5. / 4</v>
      </c>
      <c r="T108" s="355"/>
      <c r="U108" s="355"/>
      <c r="AA108" s="133"/>
    </row>
    <row r="109" spans="1:27" ht="14.25" hidden="1" customHeight="1" x14ac:dyDescent="0.25">
      <c r="A109" s="112" t="s">
        <v>117</v>
      </c>
      <c r="B109" s="113">
        <v>1</v>
      </c>
      <c r="C109" s="114"/>
      <c r="D109" s="115"/>
      <c r="E109" s="115"/>
      <c r="F109" s="116"/>
      <c r="G109" s="113">
        <f>B109+4</f>
        <v>5</v>
      </c>
      <c r="H109" s="114"/>
      <c r="I109" s="115"/>
      <c r="J109" s="115"/>
      <c r="K109" s="116"/>
      <c r="L109" s="113">
        <f>G109+4</f>
        <v>9</v>
      </c>
      <c r="M109" s="114"/>
      <c r="N109" s="115"/>
      <c r="O109" s="115"/>
      <c r="P109" s="116"/>
      <c r="Q109" s="113">
        <f>L109+4</f>
        <v>13</v>
      </c>
      <c r="R109" s="114"/>
      <c r="S109" s="115"/>
      <c r="T109" s="115"/>
      <c r="U109" s="116"/>
      <c r="V109" s="113"/>
      <c r="W109" s="117"/>
      <c r="Y109" s="117"/>
      <c r="AA109" s="120"/>
    </row>
    <row r="110" spans="1:27" ht="14.25" hidden="1" customHeight="1" x14ac:dyDescent="0.25">
      <c r="A110" s="112" t="s">
        <v>117</v>
      </c>
      <c r="B110" s="113">
        <f>B109+1</f>
        <v>2</v>
      </c>
      <c r="C110" s="121"/>
      <c r="D110" s="122"/>
      <c r="E110" s="122"/>
      <c r="F110" s="123"/>
      <c r="G110" s="113">
        <f>B110+4</f>
        <v>6</v>
      </c>
      <c r="H110" s="121"/>
      <c r="I110" s="122"/>
      <c r="J110" s="122"/>
      <c r="K110" s="123"/>
      <c r="L110" s="113">
        <f>G110+4</f>
        <v>10</v>
      </c>
      <c r="M110" s="121"/>
      <c r="N110" s="122"/>
      <c r="O110" s="122"/>
      <c r="P110" s="123"/>
      <c r="Q110" s="113">
        <f>L110+4</f>
        <v>14</v>
      </c>
      <c r="R110" s="121"/>
      <c r="S110" s="122"/>
      <c r="T110" s="122"/>
      <c r="U110" s="123"/>
      <c r="V110" s="113"/>
      <c r="W110" s="117"/>
      <c r="Y110" s="117"/>
      <c r="AA110" s="120"/>
    </row>
    <row r="111" spans="1:27" ht="14.25" hidden="1" customHeight="1" x14ac:dyDescent="0.25">
      <c r="A111" s="112" t="s">
        <v>117</v>
      </c>
      <c r="B111" s="113">
        <f>B110+1</f>
        <v>3</v>
      </c>
      <c r="C111" s="121"/>
      <c r="D111" s="122"/>
      <c r="E111" s="122"/>
      <c r="F111" s="123"/>
      <c r="G111" s="113">
        <f>B111+4</f>
        <v>7</v>
      </c>
      <c r="H111" s="121"/>
      <c r="I111" s="122"/>
      <c r="J111" s="122"/>
      <c r="K111" s="123"/>
      <c r="L111" s="113">
        <f>G111+4</f>
        <v>11</v>
      </c>
      <c r="M111" s="121"/>
      <c r="N111" s="122"/>
      <c r="O111" s="122"/>
      <c r="P111" s="123"/>
      <c r="Q111" s="113">
        <f>L111+4</f>
        <v>15</v>
      </c>
      <c r="R111" s="121"/>
      <c r="S111" s="122"/>
      <c r="T111" s="122"/>
      <c r="U111" s="123"/>
      <c r="V111" s="113"/>
      <c r="W111" s="117"/>
      <c r="Y111" s="117"/>
      <c r="AA111" s="120"/>
    </row>
    <row r="112" spans="1:27" ht="14.25" hidden="1" customHeight="1" x14ac:dyDescent="0.25">
      <c r="A112" s="112" t="s">
        <v>117</v>
      </c>
      <c r="B112" s="113">
        <f>B111+1</f>
        <v>4</v>
      </c>
      <c r="C112" s="126"/>
      <c r="D112" s="127"/>
      <c r="E112" s="127"/>
      <c r="F112" s="128"/>
      <c r="G112" s="113">
        <f>B112+4</f>
        <v>8</v>
      </c>
      <c r="H112" s="126"/>
      <c r="I112" s="127"/>
      <c r="J112" s="127"/>
      <c r="K112" s="128"/>
      <c r="L112" s="113">
        <f>G112+4</f>
        <v>12</v>
      </c>
      <c r="M112" s="126"/>
      <c r="N112" s="127"/>
      <c r="O112" s="127"/>
      <c r="P112" s="128"/>
      <c r="Q112" s="113">
        <f>L112+4</f>
        <v>16</v>
      </c>
      <c r="R112" s="126"/>
      <c r="S112" s="127"/>
      <c r="T112" s="127"/>
      <c r="U112" s="128"/>
      <c r="V112" s="113"/>
      <c r="W112" s="117"/>
      <c r="Y112" s="117"/>
      <c r="AA112" s="120"/>
    </row>
    <row r="113" spans="1:27" s="33" customFormat="1" ht="7.5" customHeight="1" thickBot="1" x14ac:dyDescent="0.3">
      <c r="A113" s="368"/>
      <c r="B113" s="369"/>
      <c r="C113" s="369"/>
      <c r="D113" s="369"/>
      <c r="E113" s="369"/>
      <c r="F113" s="369"/>
      <c r="G113" s="369"/>
      <c r="H113" s="369"/>
      <c r="I113" s="369"/>
      <c r="J113" s="369"/>
      <c r="K113" s="369"/>
      <c r="L113" s="369"/>
      <c r="M113" s="370"/>
      <c r="N113" s="370"/>
      <c r="O113" s="370"/>
      <c r="P113" s="370"/>
      <c r="Q113" s="370"/>
      <c r="R113" s="370"/>
      <c r="S113" s="370"/>
      <c r="T113" s="370"/>
      <c r="U113" s="370"/>
      <c r="V113" s="370"/>
      <c r="W113" s="370"/>
      <c r="X113" s="370"/>
      <c r="Y113" s="370"/>
      <c r="Z113" s="370"/>
      <c r="AA113" s="371"/>
    </row>
  </sheetData>
  <mergeCells count="126">
    <mergeCell ref="A1:M1"/>
    <mergeCell ref="N1:AA1"/>
    <mergeCell ref="A2:AA2"/>
    <mergeCell ref="A3:H3"/>
    <mergeCell ref="I3:J3"/>
    <mergeCell ref="K3:AA3"/>
    <mergeCell ref="X10:X13"/>
    <mergeCell ref="Z10:Z13"/>
    <mergeCell ref="C14:D14"/>
    <mergeCell ref="I14:K14"/>
    <mergeCell ref="O14:P14"/>
    <mergeCell ref="S14:U14"/>
    <mergeCell ref="A4:AA4"/>
    <mergeCell ref="A5:AA5"/>
    <mergeCell ref="A6:AA6"/>
    <mergeCell ref="A7:AA7"/>
    <mergeCell ref="A8:AA8"/>
    <mergeCell ref="C9:D9"/>
    <mergeCell ref="I9:K9"/>
    <mergeCell ref="O9:P9"/>
    <mergeCell ref="S9:U9"/>
    <mergeCell ref="V9:Z9"/>
    <mergeCell ref="Z20:Z23"/>
    <mergeCell ref="C24:D24"/>
    <mergeCell ref="I24:K24"/>
    <mergeCell ref="O24:P24"/>
    <mergeCell ref="S24:U24"/>
    <mergeCell ref="A29:AA29"/>
    <mergeCell ref="X15:X18"/>
    <mergeCell ref="Z15:Z18"/>
    <mergeCell ref="C19:D19"/>
    <mergeCell ref="I19:K19"/>
    <mergeCell ref="O19:P19"/>
    <mergeCell ref="S19:U19"/>
    <mergeCell ref="C35:D35"/>
    <mergeCell ref="I35:K35"/>
    <mergeCell ref="O35:P35"/>
    <mergeCell ref="S35:U35"/>
    <mergeCell ref="X36:X39"/>
    <mergeCell ref="Z36:Z39"/>
    <mergeCell ref="C30:D30"/>
    <mergeCell ref="I30:K30"/>
    <mergeCell ref="O30:P30"/>
    <mergeCell ref="S30:U30"/>
    <mergeCell ref="V30:Z30"/>
    <mergeCell ref="X31:X34"/>
    <mergeCell ref="Z31:Z34"/>
    <mergeCell ref="C40:D40"/>
    <mergeCell ref="I40:K40"/>
    <mergeCell ref="O40:P40"/>
    <mergeCell ref="S40:U40"/>
    <mergeCell ref="Z41:Z44"/>
    <mergeCell ref="C45:D45"/>
    <mergeCell ref="I45:K45"/>
    <mergeCell ref="O45:P45"/>
    <mergeCell ref="S45:U45"/>
    <mergeCell ref="X52:X55"/>
    <mergeCell ref="Z52:Z55"/>
    <mergeCell ref="C56:D56"/>
    <mergeCell ref="I56:K56"/>
    <mergeCell ref="O56:P56"/>
    <mergeCell ref="S56:U56"/>
    <mergeCell ref="A50:AA50"/>
    <mergeCell ref="C51:D51"/>
    <mergeCell ref="I51:K51"/>
    <mergeCell ref="O51:P51"/>
    <mergeCell ref="S51:U51"/>
    <mergeCell ref="V51:Z51"/>
    <mergeCell ref="Z62:Z65"/>
    <mergeCell ref="C66:D66"/>
    <mergeCell ref="I66:K66"/>
    <mergeCell ref="O66:P66"/>
    <mergeCell ref="S66:U66"/>
    <mergeCell ref="A71:AA71"/>
    <mergeCell ref="X57:X60"/>
    <mergeCell ref="Z57:Z60"/>
    <mergeCell ref="C61:D61"/>
    <mergeCell ref="I61:K61"/>
    <mergeCell ref="O61:P61"/>
    <mergeCell ref="S61:U61"/>
    <mergeCell ref="C77:D77"/>
    <mergeCell ref="I77:K77"/>
    <mergeCell ref="O77:P77"/>
    <mergeCell ref="S77:U77"/>
    <mergeCell ref="X78:X81"/>
    <mergeCell ref="Z78:Z81"/>
    <mergeCell ref="C72:D72"/>
    <mergeCell ref="I72:K72"/>
    <mergeCell ref="O72:P72"/>
    <mergeCell ref="S72:U72"/>
    <mergeCell ref="V72:Z72"/>
    <mergeCell ref="X73:X76"/>
    <mergeCell ref="Z73:Z76"/>
    <mergeCell ref="C82:D82"/>
    <mergeCell ref="I82:K82"/>
    <mergeCell ref="O82:P82"/>
    <mergeCell ref="S82:U82"/>
    <mergeCell ref="Z83:Z86"/>
    <mergeCell ref="C87:D87"/>
    <mergeCell ref="I87:K87"/>
    <mergeCell ref="O87:P87"/>
    <mergeCell ref="S87:U87"/>
    <mergeCell ref="X94:X97"/>
    <mergeCell ref="Z94:Z97"/>
    <mergeCell ref="C98:D98"/>
    <mergeCell ref="I98:K98"/>
    <mergeCell ref="O98:P98"/>
    <mergeCell ref="S98:U98"/>
    <mergeCell ref="A92:AA92"/>
    <mergeCell ref="C93:D93"/>
    <mergeCell ref="I93:K93"/>
    <mergeCell ref="O93:P93"/>
    <mergeCell ref="S93:U93"/>
    <mergeCell ref="V93:Z93"/>
    <mergeCell ref="Z104:Z107"/>
    <mergeCell ref="C108:D108"/>
    <mergeCell ref="I108:K108"/>
    <mergeCell ref="O108:P108"/>
    <mergeCell ref="S108:U108"/>
    <mergeCell ref="A113:AA113"/>
    <mergeCell ref="X99:X102"/>
    <mergeCell ref="Z99:Z102"/>
    <mergeCell ref="C103:D103"/>
    <mergeCell ref="I103:K103"/>
    <mergeCell ref="O103:P103"/>
    <mergeCell ref="S103:U103"/>
  </mergeCells>
  <pageMargins left="0.6692913385826772" right="0" top="0.19685039370078741" bottom="0" header="0" footer="0"/>
  <pageSetup paperSize="9" orientation="portrait" horizontalDpi="4294967293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A92"/>
  <sheetViews>
    <sheetView workbookViewId="0">
      <selection activeCell="A4" sqref="A4:AA4"/>
    </sheetView>
  </sheetViews>
  <sheetFormatPr baseColWidth="10" defaultColWidth="11.44140625" defaultRowHeight="17.399999999999999" x14ac:dyDescent="0.25"/>
  <cols>
    <col min="1" max="1" width="6.44140625" style="4" customWidth="1"/>
    <col min="2" max="2" width="2.6640625" style="117" customWidth="1"/>
    <col min="3" max="6" width="3.6640625" style="4" customWidth="1"/>
    <col min="7" max="7" width="2.6640625" style="117" customWidth="1"/>
    <col min="8" max="11" width="3.6640625" style="4" customWidth="1"/>
    <col min="12" max="12" width="2.6640625" style="117" customWidth="1"/>
    <col min="13" max="16" width="3.6640625" style="4" customWidth="1"/>
    <col min="17" max="17" width="2.6640625" style="117" customWidth="1"/>
    <col min="18" max="21" width="3.6640625" style="4" customWidth="1"/>
    <col min="22" max="22" width="2.6640625" style="117" customWidth="1"/>
    <col min="23" max="23" width="3.6640625" style="4" customWidth="1"/>
    <col min="24" max="24" width="3.6640625" style="140" customWidth="1"/>
    <col min="25" max="25" width="3.6640625" style="4" customWidth="1"/>
    <col min="26" max="26" width="3.6640625" style="140" hidden="1" customWidth="1"/>
    <col min="27" max="27" width="1.6640625" style="4" customWidth="1"/>
    <col min="28" max="16384" width="11.44140625" style="4"/>
  </cols>
  <sheetData>
    <row r="1" spans="1:27" s="33" customFormat="1" ht="23.25" customHeight="1" x14ac:dyDescent="0.4">
      <c r="A1" s="358" t="s">
        <v>111</v>
      </c>
      <c r="B1" s="358"/>
      <c r="C1" s="358"/>
      <c r="D1" s="358"/>
      <c r="E1" s="358"/>
      <c r="F1" s="358"/>
      <c r="G1" s="358"/>
      <c r="H1" s="354"/>
      <c r="I1" s="354"/>
      <c r="J1" s="354"/>
      <c r="K1" s="354"/>
      <c r="L1" s="354"/>
      <c r="M1" s="354"/>
      <c r="N1" s="351" t="s">
        <v>112</v>
      </c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</row>
    <row r="2" spans="1:27" s="33" customFormat="1" ht="7.5" customHeight="1" x14ac:dyDescent="0.25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</row>
    <row r="3" spans="1:27" s="33" customFormat="1" ht="12.75" customHeight="1" x14ac:dyDescent="0.25">
      <c r="A3" s="353" t="str">
        <f>IF(I3="z","zentrale Spielorte","3-4x dezentrale Spielorte")</f>
        <v>3-4x dezentrale Spielorte</v>
      </c>
      <c r="B3" s="352"/>
      <c r="C3" s="352"/>
      <c r="D3" s="352"/>
      <c r="E3" s="352"/>
      <c r="F3" s="352"/>
      <c r="G3" s="352"/>
      <c r="H3" s="352"/>
      <c r="I3" s="362"/>
      <c r="J3" s="362"/>
      <c r="K3" s="353" t="s">
        <v>285</v>
      </c>
      <c r="L3" s="353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</row>
    <row r="4" spans="1:27" s="33" customFormat="1" ht="7.5" customHeight="1" x14ac:dyDescent="0.25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</row>
    <row r="5" spans="1:27" s="33" customFormat="1" ht="19.5" customHeight="1" x14ac:dyDescent="0.25">
      <c r="A5" s="359" t="s">
        <v>281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1"/>
    </row>
    <row r="6" spans="1:27" s="33" customFormat="1" ht="7.5" hidden="1" customHeight="1" x14ac:dyDescent="0.25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</row>
    <row r="7" spans="1:27" s="33" customFormat="1" ht="15" hidden="1" customHeight="1" x14ac:dyDescent="0.25">
      <c r="A7" s="363"/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</row>
    <row r="8" spans="1:27" s="33" customFormat="1" ht="7.5" customHeight="1" thickBot="1" x14ac:dyDescent="0.3">
      <c r="A8" s="353"/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</row>
    <row r="9" spans="1:27" ht="14.25" customHeight="1" thickBot="1" x14ac:dyDescent="0.3">
      <c r="A9" s="104"/>
      <c r="B9" s="105"/>
      <c r="C9" s="357" t="s">
        <v>113</v>
      </c>
      <c r="D9" s="357"/>
      <c r="E9" s="106">
        <v>1</v>
      </c>
      <c r="F9" s="107" t="s">
        <v>114</v>
      </c>
      <c r="G9" s="108"/>
      <c r="H9" s="109">
        <v>1</v>
      </c>
      <c r="I9" s="366" t="s">
        <v>115</v>
      </c>
      <c r="J9" s="366"/>
      <c r="K9" s="366"/>
      <c r="L9" s="110"/>
      <c r="M9" s="110" t="s">
        <v>100</v>
      </c>
      <c r="N9" s="142">
        <f>E9</f>
        <v>1</v>
      </c>
      <c r="O9" s="366" t="s">
        <v>116</v>
      </c>
      <c r="P9" s="366"/>
      <c r="Q9" s="109"/>
      <c r="R9" s="109" t="s">
        <v>100</v>
      </c>
      <c r="S9" s="355" t="str">
        <f>H9&amp;". / "&amp;E9</f>
        <v>1. / 1</v>
      </c>
      <c r="T9" s="355"/>
      <c r="U9" s="355"/>
      <c r="V9" s="375" t="str">
        <f>IF($I$3="z","zentraler Spielort!"," ")</f>
        <v xml:space="preserve"> </v>
      </c>
      <c r="W9" s="376"/>
      <c r="X9" s="376"/>
      <c r="Y9" s="376"/>
      <c r="Z9" s="376"/>
      <c r="AA9" s="111"/>
    </row>
    <row r="10" spans="1:27" ht="14.25" customHeight="1" x14ac:dyDescent="0.25">
      <c r="A10" s="112" t="s">
        <v>117</v>
      </c>
      <c r="B10" s="113">
        <v>1</v>
      </c>
      <c r="C10" s="114" t="s">
        <v>146</v>
      </c>
      <c r="D10" s="115" t="s">
        <v>186</v>
      </c>
      <c r="E10" s="115" t="s">
        <v>193</v>
      </c>
      <c r="F10" s="116" t="s">
        <v>208</v>
      </c>
      <c r="G10" s="113"/>
      <c r="H10" s="114"/>
      <c r="I10" s="115"/>
      <c r="J10" s="115"/>
      <c r="K10" s="116"/>
      <c r="L10" s="113"/>
      <c r="M10" s="114"/>
      <c r="N10" s="115"/>
      <c r="O10" s="115"/>
      <c r="P10" s="116"/>
      <c r="Q10" s="113"/>
      <c r="R10" s="114"/>
      <c r="S10" s="115"/>
      <c r="T10" s="115"/>
      <c r="U10" s="116"/>
      <c r="V10" s="113"/>
      <c r="W10" s="118"/>
      <c r="X10" s="374">
        <v>1</v>
      </c>
      <c r="Y10" s="119"/>
      <c r="Z10" s="374"/>
      <c r="AA10" s="120"/>
    </row>
    <row r="11" spans="1:27" ht="14.25" customHeight="1" x14ac:dyDescent="0.3">
      <c r="A11" s="112" t="s">
        <v>117</v>
      </c>
      <c r="B11" s="113">
        <f>B10+1</f>
        <v>2</v>
      </c>
      <c r="C11" s="121" t="s">
        <v>150</v>
      </c>
      <c r="D11" s="122" t="s">
        <v>182</v>
      </c>
      <c r="E11" s="122" t="s">
        <v>190</v>
      </c>
      <c r="F11" s="123" t="s">
        <v>211</v>
      </c>
      <c r="G11" s="113"/>
      <c r="H11" s="121"/>
      <c r="I11" s="122"/>
      <c r="J11" s="122"/>
      <c r="K11" s="123"/>
      <c r="L11" s="113"/>
      <c r="M11" s="121"/>
      <c r="N11" s="122"/>
      <c r="O11" s="122"/>
      <c r="P11" s="123"/>
      <c r="Q11" s="113"/>
      <c r="R11" s="121"/>
      <c r="S11" s="122"/>
      <c r="T11" s="122"/>
      <c r="U11" s="123"/>
      <c r="V11" s="113"/>
      <c r="W11" s="124">
        <v>2</v>
      </c>
      <c r="X11" s="374"/>
      <c r="Y11" s="124"/>
      <c r="Z11" s="374"/>
      <c r="AA11" s="120"/>
    </row>
    <row r="12" spans="1:27" ht="14.25" customHeight="1" x14ac:dyDescent="0.25">
      <c r="A12" s="112" t="s">
        <v>117</v>
      </c>
      <c r="B12" s="113">
        <f>B11+1</f>
        <v>3</v>
      </c>
      <c r="C12" s="121" t="s">
        <v>154</v>
      </c>
      <c r="D12" s="122" t="s">
        <v>178</v>
      </c>
      <c r="E12" s="122" t="s">
        <v>199</v>
      </c>
      <c r="F12" s="123" t="s">
        <v>202</v>
      </c>
      <c r="G12" s="113"/>
      <c r="H12" s="121"/>
      <c r="I12" s="122"/>
      <c r="J12" s="122"/>
      <c r="K12" s="123"/>
      <c r="L12" s="113"/>
      <c r="M12" s="121"/>
      <c r="N12" s="122"/>
      <c r="O12" s="122"/>
      <c r="P12" s="123"/>
      <c r="Q12" s="113"/>
      <c r="R12" s="121"/>
      <c r="S12" s="122"/>
      <c r="T12" s="122"/>
      <c r="U12" s="123"/>
      <c r="V12" s="113"/>
      <c r="W12" s="125" t="s">
        <v>137</v>
      </c>
      <c r="X12" s="374"/>
      <c r="Y12" s="125"/>
      <c r="Z12" s="374"/>
      <c r="AA12" s="120"/>
    </row>
    <row r="13" spans="1:27" ht="14.25" customHeight="1" thickBot="1" x14ac:dyDescent="0.3">
      <c r="A13" s="112" t="s">
        <v>117</v>
      </c>
      <c r="B13" s="113">
        <f>B12+1</f>
        <v>4</v>
      </c>
      <c r="C13" s="126" t="s">
        <v>158</v>
      </c>
      <c r="D13" s="127" t="s">
        <v>174</v>
      </c>
      <c r="E13" s="127" t="s">
        <v>196</v>
      </c>
      <c r="F13" s="128" t="s">
        <v>205</v>
      </c>
      <c r="G13" s="113"/>
      <c r="H13" s="126"/>
      <c r="I13" s="127"/>
      <c r="J13" s="127"/>
      <c r="K13" s="128"/>
      <c r="L13" s="113"/>
      <c r="M13" s="126"/>
      <c r="N13" s="127"/>
      <c r="O13" s="127"/>
      <c r="P13" s="128"/>
      <c r="Q13" s="113"/>
      <c r="R13" s="126"/>
      <c r="S13" s="127"/>
      <c r="T13" s="127"/>
      <c r="U13" s="128"/>
      <c r="V13" s="113"/>
      <c r="W13" s="125" t="s">
        <v>217</v>
      </c>
      <c r="X13" s="374"/>
      <c r="Y13" s="125"/>
      <c r="Z13" s="374"/>
      <c r="AA13" s="120"/>
    </row>
    <row r="14" spans="1:27" ht="14.25" customHeight="1" thickBot="1" x14ac:dyDescent="0.3">
      <c r="A14" s="129"/>
      <c r="C14" s="365" t="s">
        <v>113</v>
      </c>
      <c r="D14" s="365"/>
      <c r="E14" s="130">
        <f>E9+1</f>
        <v>2</v>
      </c>
      <c r="F14" s="4" t="s">
        <v>114</v>
      </c>
      <c r="G14" s="113"/>
      <c r="H14" s="131">
        <f>H9</f>
        <v>1</v>
      </c>
      <c r="I14" s="367" t="s">
        <v>115</v>
      </c>
      <c r="J14" s="367"/>
      <c r="K14" s="367"/>
      <c r="L14" s="132"/>
      <c r="M14" s="132" t="s">
        <v>100</v>
      </c>
      <c r="N14" s="141">
        <f>N9+1</f>
        <v>2</v>
      </c>
      <c r="O14" s="366" t="s">
        <v>116</v>
      </c>
      <c r="P14" s="366"/>
      <c r="Q14" s="131"/>
      <c r="R14" s="109" t="s">
        <v>100</v>
      </c>
      <c r="S14" s="355" t="str">
        <f>H14&amp;". / "&amp;E14</f>
        <v>1. / 2</v>
      </c>
      <c r="T14" s="355"/>
      <c r="U14" s="355"/>
      <c r="W14" s="125" t="s">
        <v>218</v>
      </c>
      <c r="Y14" s="125"/>
      <c r="AA14" s="133"/>
    </row>
    <row r="15" spans="1:27" ht="14.25" customHeight="1" x14ac:dyDescent="0.25">
      <c r="A15" s="112" t="s">
        <v>117</v>
      </c>
      <c r="B15" s="113">
        <f>B10</f>
        <v>1</v>
      </c>
      <c r="C15" s="114" t="s">
        <v>178</v>
      </c>
      <c r="D15" s="115" t="s">
        <v>146</v>
      </c>
      <c r="E15" s="115" t="s">
        <v>211</v>
      </c>
      <c r="F15" s="116" t="s">
        <v>196</v>
      </c>
      <c r="G15" s="113"/>
      <c r="H15" s="114"/>
      <c r="I15" s="115"/>
      <c r="J15" s="115"/>
      <c r="K15" s="116"/>
      <c r="L15" s="113"/>
      <c r="M15" s="114"/>
      <c r="N15" s="115"/>
      <c r="O15" s="115"/>
      <c r="P15" s="116"/>
      <c r="Q15" s="113"/>
      <c r="R15" s="114"/>
      <c r="S15" s="115"/>
      <c r="T15" s="115"/>
      <c r="U15" s="116"/>
      <c r="V15" s="113"/>
      <c r="W15" s="125" t="s">
        <v>219</v>
      </c>
      <c r="X15" s="374">
        <v>2</v>
      </c>
      <c r="Y15" s="125"/>
      <c r="Z15" s="374"/>
      <c r="AA15" s="120"/>
    </row>
    <row r="16" spans="1:27" ht="14.25" customHeight="1" x14ac:dyDescent="0.25">
      <c r="A16" s="112" t="s">
        <v>117</v>
      </c>
      <c r="B16" s="113">
        <f>B11</f>
        <v>2</v>
      </c>
      <c r="C16" s="121" t="s">
        <v>174</v>
      </c>
      <c r="D16" s="122" t="s">
        <v>150</v>
      </c>
      <c r="E16" s="122" t="s">
        <v>208</v>
      </c>
      <c r="F16" s="123" t="s">
        <v>199</v>
      </c>
      <c r="G16" s="113"/>
      <c r="H16" s="121"/>
      <c r="I16" s="122"/>
      <c r="J16" s="122"/>
      <c r="K16" s="123"/>
      <c r="L16" s="113"/>
      <c r="M16" s="121"/>
      <c r="N16" s="122"/>
      <c r="O16" s="122"/>
      <c r="P16" s="123"/>
      <c r="Q16" s="113"/>
      <c r="R16" s="121"/>
      <c r="S16" s="122"/>
      <c r="T16" s="122"/>
      <c r="U16" s="123"/>
      <c r="V16" s="113"/>
      <c r="W16" s="125" t="s">
        <v>217</v>
      </c>
      <c r="X16" s="374"/>
      <c r="Y16" s="125"/>
      <c r="Z16" s="374"/>
      <c r="AA16" s="120"/>
    </row>
    <row r="17" spans="1:27" ht="14.25" customHeight="1" x14ac:dyDescent="0.25">
      <c r="A17" s="112" t="s">
        <v>117</v>
      </c>
      <c r="B17" s="113">
        <f>B12</f>
        <v>3</v>
      </c>
      <c r="C17" s="121" t="s">
        <v>186</v>
      </c>
      <c r="D17" s="122" t="s">
        <v>154</v>
      </c>
      <c r="E17" s="122" t="s">
        <v>205</v>
      </c>
      <c r="F17" s="123" t="s">
        <v>190</v>
      </c>
      <c r="G17" s="113"/>
      <c r="H17" s="121"/>
      <c r="I17" s="122"/>
      <c r="J17" s="122"/>
      <c r="K17" s="123"/>
      <c r="L17" s="113"/>
      <c r="M17" s="121"/>
      <c r="N17" s="122"/>
      <c r="O17" s="122"/>
      <c r="P17" s="123"/>
      <c r="Q17" s="113"/>
      <c r="R17" s="121"/>
      <c r="S17" s="122"/>
      <c r="T17" s="122"/>
      <c r="U17" s="123"/>
      <c r="V17" s="113"/>
      <c r="W17" s="125" t="s">
        <v>220</v>
      </c>
      <c r="X17" s="374"/>
      <c r="Y17" s="125"/>
      <c r="Z17" s="374"/>
      <c r="AA17" s="120"/>
    </row>
    <row r="18" spans="1:27" ht="14.25" customHeight="1" thickBot="1" x14ac:dyDescent="0.3">
      <c r="A18" s="112" t="s">
        <v>117</v>
      </c>
      <c r="B18" s="113">
        <f>B13</f>
        <v>4</v>
      </c>
      <c r="C18" s="126" t="s">
        <v>182</v>
      </c>
      <c r="D18" s="127" t="s">
        <v>158</v>
      </c>
      <c r="E18" s="127" t="s">
        <v>202</v>
      </c>
      <c r="F18" s="128" t="s">
        <v>193</v>
      </c>
      <c r="G18" s="113"/>
      <c r="H18" s="126"/>
      <c r="I18" s="127"/>
      <c r="J18" s="127"/>
      <c r="K18" s="128"/>
      <c r="L18" s="113"/>
      <c r="M18" s="126"/>
      <c r="N18" s="127"/>
      <c r="O18" s="127"/>
      <c r="P18" s="128"/>
      <c r="Q18" s="113"/>
      <c r="R18" s="126"/>
      <c r="S18" s="127"/>
      <c r="T18" s="127"/>
      <c r="U18" s="128"/>
      <c r="V18" s="113"/>
      <c r="W18" s="134"/>
      <c r="X18" s="374"/>
      <c r="Y18" s="120"/>
      <c r="Z18" s="374"/>
      <c r="AA18" s="120"/>
    </row>
    <row r="19" spans="1:27" ht="14.25" hidden="1" customHeight="1" thickBot="1" x14ac:dyDescent="0.3">
      <c r="A19" s="129"/>
      <c r="C19" s="366" t="s">
        <v>113</v>
      </c>
      <c r="D19" s="366"/>
      <c r="E19" s="130">
        <f>E14+1</f>
        <v>3</v>
      </c>
      <c r="F19" s="4" t="s">
        <v>114</v>
      </c>
      <c r="G19" s="113"/>
      <c r="H19" s="131">
        <f>H14</f>
        <v>1</v>
      </c>
      <c r="I19" s="366" t="s">
        <v>115</v>
      </c>
      <c r="J19" s="366"/>
      <c r="K19" s="366"/>
      <c r="L19" s="132"/>
      <c r="M19" s="132" t="s">
        <v>100</v>
      </c>
      <c r="N19" s="141">
        <f>N14+1</f>
        <v>3</v>
      </c>
      <c r="O19" s="366" t="s">
        <v>116</v>
      </c>
      <c r="P19" s="366"/>
      <c r="Q19" s="131"/>
      <c r="R19" s="109" t="s">
        <v>100</v>
      </c>
      <c r="S19" s="355" t="str">
        <f>H19&amp;". / "&amp;E19</f>
        <v>1. / 3</v>
      </c>
      <c r="T19" s="355"/>
      <c r="U19" s="355"/>
      <c r="Y19" s="133"/>
      <c r="AA19" s="133"/>
    </row>
    <row r="20" spans="1:27" ht="14.25" hidden="1" customHeight="1" x14ac:dyDescent="0.25">
      <c r="A20" s="112" t="s">
        <v>117</v>
      </c>
      <c r="B20" s="113">
        <v>1</v>
      </c>
      <c r="C20" s="114"/>
      <c r="D20" s="115"/>
      <c r="E20" s="115"/>
      <c r="F20" s="116"/>
      <c r="G20" s="113">
        <f>G15</f>
        <v>0</v>
      </c>
      <c r="H20" s="114"/>
      <c r="I20" s="115"/>
      <c r="J20" s="115"/>
      <c r="K20" s="116"/>
      <c r="L20" s="113">
        <f>L15</f>
        <v>0</v>
      </c>
      <c r="M20" s="114"/>
      <c r="N20" s="115"/>
      <c r="O20" s="115"/>
      <c r="P20" s="116"/>
      <c r="Q20" s="113">
        <f>Q15</f>
        <v>0</v>
      </c>
      <c r="R20" s="114"/>
      <c r="S20" s="115"/>
      <c r="T20" s="115"/>
      <c r="U20" s="116"/>
      <c r="V20" s="113"/>
      <c r="W20" s="117"/>
      <c r="Y20" s="120"/>
      <c r="Z20" s="374">
        <v>3</v>
      </c>
      <c r="AA20" s="120"/>
    </row>
    <row r="21" spans="1:27" ht="14.25" hidden="1" customHeight="1" x14ac:dyDescent="0.25">
      <c r="A21" s="112" t="s">
        <v>117</v>
      </c>
      <c r="B21" s="113">
        <f>B20+1</f>
        <v>2</v>
      </c>
      <c r="C21" s="121"/>
      <c r="D21" s="122"/>
      <c r="E21" s="122"/>
      <c r="F21" s="123"/>
      <c r="G21" s="113">
        <f>G16</f>
        <v>0</v>
      </c>
      <c r="H21" s="121"/>
      <c r="I21" s="122"/>
      <c r="J21" s="122"/>
      <c r="K21" s="123"/>
      <c r="L21" s="113">
        <f>L16</f>
        <v>0</v>
      </c>
      <c r="M21" s="121"/>
      <c r="N21" s="122"/>
      <c r="O21" s="122"/>
      <c r="P21" s="123"/>
      <c r="Q21" s="113">
        <f>Q16</f>
        <v>0</v>
      </c>
      <c r="R21" s="121"/>
      <c r="S21" s="122"/>
      <c r="T21" s="122"/>
      <c r="U21" s="123"/>
      <c r="V21" s="113"/>
      <c r="W21" s="117"/>
      <c r="Y21" s="120"/>
      <c r="Z21" s="374"/>
      <c r="AA21" s="120"/>
    </row>
    <row r="22" spans="1:27" ht="14.25" hidden="1" customHeight="1" x14ac:dyDescent="0.25">
      <c r="A22" s="112" t="s">
        <v>117</v>
      </c>
      <c r="B22" s="113">
        <f>B21+1</f>
        <v>3</v>
      </c>
      <c r="C22" s="121"/>
      <c r="D22" s="122"/>
      <c r="E22" s="122"/>
      <c r="F22" s="123"/>
      <c r="G22" s="113">
        <f>G17</f>
        <v>0</v>
      </c>
      <c r="H22" s="121"/>
      <c r="I22" s="122"/>
      <c r="J22" s="122"/>
      <c r="K22" s="123"/>
      <c r="L22" s="113">
        <f>L17</f>
        <v>0</v>
      </c>
      <c r="M22" s="121"/>
      <c r="N22" s="122"/>
      <c r="O22" s="122"/>
      <c r="P22" s="123"/>
      <c r="Q22" s="113">
        <f>Q17</f>
        <v>0</v>
      </c>
      <c r="R22" s="121"/>
      <c r="S22" s="122"/>
      <c r="T22" s="122"/>
      <c r="U22" s="123"/>
      <c r="V22" s="113"/>
      <c r="W22" s="117"/>
      <c r="Y22" s="120"/>
      <c r="Z22" s="374"/>
      <c r="AA22" s="120"/>
    </row>
    <row r="23" spans="1:27" ht="14.25" hidden="1" customHeight="1" thickBot="1" x14ac:dyDescent="0.3">
      <c r="A23" s="112" t="s">
        <v>117</v>
      </c>
      <c r="B23" s="113">
        <f>B22+1</f>
        <v>4</v>
      </c>
      <c r="C23" s="126"/>
      <c r="D23" s="127"/>
      <c r="E23" s="127"/>
      <c r="F23" s="128"/>
      <c r="G23" s="113">
        <f>G18</f>
        <v>0</v>
      </c>
      <c r="H23" s="126"/>
      <c r="I23" s="127"/>
      <c r="J23" s="127"/>
      <c r="K23" s="128"/>
      <c r="L23" s="113">
        <f>L18</f>
        <v>0</v>
      </c>
      <c r="M23" s="126"/>
      <c r="N23" s="127"/>
      <c r="O23" s="127"/>
      <c r="P23" s="128"/>
      <c r="Q23" s="113">
        <f>Q18</f>
        <v>0</v>
      </c>
      <c r="R23" s="126"/>
      <c r="S23" s="127"/>
      <c r="T23" s="127"/>
      <c r="U23" s="128"/>
      <c r="V23" s="113"/>
      <c r="W23" s="117"/>
      <c r="Y23" s="135"/>
      <c r="Z23" s="374"/>
      <c r="AA23" s="120"/>
    </row>
    <row r="24" spans="1:27" ht="14.25" hidden="1" customHeight="1" thickBot="1" x14ac:dyDescent="0.3">
      <c r="A24" s="129"/>
      <c r="C24" s="366" t="s">
        <v>113</v>
      </c>
      <c r="D24" s="366"/>
      <c r="E24" s="130">
        <f>E19+1</f>
        <v>4</v>
      </c>
      <c r="F24" s="4" t="s">
        <v>114</v>
      </c>
      <c r="G24" s="113"/>
      <c r="H24" s="131">
        <f>H19</f>
        <v>1</v>
      </c>
      <c r="I24" s="366" t="s">
        <v>115</v>
      </c>
      <c r="J24" s="366"/>
      <c r="K24" s="366"/>
      <c r="L24" s="132"/>
      <c r="M24" s="132" t="s">
        <v>100</v>
      </c>
      <c r="N24" s="141">
        <f>N19+1</f>
        <v>4</v>
      </c>
      <c r="O24" s="366" t="s">
        <v>116</v>
      </c>
      <c r="P24" s="366"/>
      <c r="Q24" s="131"/>
      <c r="R24" s="109" t="s">
        <v>100</v>
      </c>
      <c r="S24" s="355" t="str">
        <f>H24&amp;". / "&amp;E24</f>
        <v>1. / 4</v>
      </c>
      <c r="T24" s="355"/>
      <c r="U24" s="355"/>
      <c r="AA24" s="133"/>
    </row>
    <row r="25" spans="1:27" ht="14.25" hidden="1" customHeight="1" x14ac:dyDescent="0.25">
      <c r="A25" s="112" t="s">
        <v>117</v>
      </c>
      <c r="B25" s="113">
        <v>1</v>
      </c>
      <c r="C25" s="114"/>
      <c r="D25" s="115"/>
      <c r="E25" s="115"/>
      <c r="F25" s="116"/>
      <c r="G25" s="113">
        <f>G20</f>
        <v>0</v>
      </c>
      <c r="H25" s="114"/>
      <c r="I25" s="115"/>
      <c r="J25" s="115"/>
      <c r="K25" s="116"/>
      <c r="L25" s="113">
        <f>L20</f>
        <v>0</v>
      </c>
      <c r="M25" s="114"/>
      <c r="N25" s="115"/>
      <c r="O25" s="115"/>
      <c r="P25" s="116"/>
      <c r="Q25" s="113">
        <f>Q20</f>
        <v>0</v>
      </c>
      <c r="R25" s="114"/>
      <c r="S25" s="115"/>
      <c r="T25" s="115"/>
      <c r="U25" s="116"/>
      <c r="V25" s="113"/>
      <c r="W25" s="117"/>
      <c r="Y25" s="117"/>
      <c r="AA25" s="120"/>
    </row>
    <row r="26" spans="1:27" ht="14.25" hidden="1" customHeight="1" x14ac:dyDescent="0.25">
      <c r="A26" s="112" t="s">
        <v>117</v>
      </c>
      <c r="B26" s="113">
        <f>B25+1</f>
        <v>2</v>
      </c>
      <c r="C26" s="121"/>
      <c r="D26" s="122"/>
      <c r="E26" s="122"/>
      <c r="F26" s="123"/>
      <c r="G26" s="113">
        <f>G21</f>
        <v>0</v>
      </c>
      <c r="H26" s="121"/>
      <c r="I26" s="122"/>
      <c r="J26" s="122"/>
      <c r="K26" s="123"/>
      <c r="L26" s="113">
        <f>L21</f>
        <v>0</v>
      </c>
      <c r="M26" s="121"/>
      <c r="N26" s="122"/>
      <c r="O26" s="122"/>
      <c r="P26" s="123"/>
      <c r="Q26" s="113">
        <f>Q21</f>
        <v>0</v>
      </c>
      <c r="R26" s="121"/>
      <c r="S26" s="122"/>
      <c r="T26" s="122"/>
      <c r="U26" s="123"/>
      <c r="V26" s="113"/>
      <c r="W26" s="117"/>
      <c r="Y26" s="117"/>
      <c r="AA26" s="120"/>
    </row>
    <row r="27" spans="1:27" ht="14.25" hidden="1" customHeight="1" x14ac:dyDescent="0.25">
      <c r="A27" s="112" t="s">
        <v>117</v>
      </c>
      <c r="B27" s="113">
        <f>B26+1</f>
        <v>3</v>
      </c>
      <c r="C27" s="121"/>
      <c r="D27" s="122"/>
      <c r="E27" s="122"/>
      <c r="F27" s="123"/>
      <c r="G27" s="113">
        <f>G22</f>
        <v>0</v>
      </c>
      <c r="H27" s="121"/>
      <c r="I27" s="122"/>
      <c r="J27" s="122"/>
      <c r="K27" s="123"/>
      <c r="L27" s="113">
        <f>L22</f>
        <v>0</v>
      </c>
      <c r="M27" s="121"/>
      <c r="N27" s="122"/>
      <c r="O27" s="122"/>
      <c r="P27" s="123"/>
      <c r="Q27" s="113">
        <f>Q22</f>
        <v>0</v>
      </c>
      <c r="R27" s="121"/>
      <c r="S27" s="122"/>
      <c r="T27" s="122"/>
      <c r="U27" s="123"/>
      <c r="V27" s="113"/>
      <c r="W27" s="117"/>
      <c r="Y27" s="117"/>
      <c r="AA27" s="120"/>
    </row>
    <row r="28" spans="1:27" ht="14.25" hidden="1" customHeight="1" thickBot="1" x14ac:dyDescent="0.3">
      <c r="A28" s="112" t="s">
        <v>117</v>
      </c>
      <c r="B28" s="113">
        <f>B27+1</f>
        <v>4</v>
      </c>
      <c r="C28" s="126"/>
      <c r="D28" s="127"/>
      <c r="E28" s="127"/>
      <c r="F28" s="128"/>
      <c r="G28" s="113">
        <f>G23</f>
        <v>0</v>
      </c>
      <c r="H28" s="126"/>
      <c r="I28" s="127"/>
      <c r="J28" s="127"/>
      <c r="K28" s="128"/>
      <c r="L28" s="113">
        <f>L23</f>
        <v>0</v>
      </c>
      <c r="M28" s="126"/>
      <c r="N28" s="127"/>
      <c r="O28" s="127"/>
      <c r="P28" s="128"/>
      <c r="Q28" s="113">
        <f>Q23</f>
        <v>0</v>
      </c>
      <c r="R28" s="126"/>
      <c r="S28" s="127"/>
      <c r="T28" s="127"/>
      <c r="U28" s="128"/>
      <c r="V28" s="113"/>
      <c r="W28" s="117"/>
      <c r="Y28" s="117"/>
      <c r="AA28" s="120"/>
    </row>
    <row r="29" spans="1:27" s="33" customFormat="1" ht="7.5" customHeight="1" thickBot="1" x14ac:dyDescent="0.3">
      <c r="A29" s="368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70"/>
      <c r="N29" s="370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1"/>
    </row>
    <row r="30" spans="1:27" ht="14.25" customHeight="1" thickBot="1" x14ac:dyDescent="0.3">
      <c r="A30" s="104"/>
      <c r="B30" s="105"/>
      <c r="C30" s="357" t="s">
        <v>113</v>
      </c>
      <c r="D30" s="357"/>
      <c r="E30" s="106">
        <v>1</v>
      </c>
      <c r="F30" s="107" t="s">
        <v>114</v>
      </c>
      <c r="G30" s="108"/>
      <c r="H30" s="109">
        <f>H9+1</f>
        <v>2</v>
      </c>
      <c r="I30" s="366" t="s">
        <v>115</v>
      </c>
      <c r="J30" s="366"/>
      <c r="K30" s="366"/>
      <c r="L30" s="110"/>
      <c r="M30" s="110" t="s">
        <v>100</v>
      </c>
      <c r="N30" s="142">
        <v>3</v>
      </c>
      <c r="O30" s="366" t="s">
        <v>116</v>
      </c>
      <c r="P30" s="366"/>
      <c r="Q30" s="109"/>
      <c r="R30" s="109" t="s">
        <v>100</v>
      </c>
      <c r="S30" s="355" t="str">
        <f>H30&amp;". / "&amp;E30</f>
        <v>2. / 1</v>
      </c>
      <c r="T30" s="355"/>
      <c r="U30" s="355"/>
      <c r="V30" s="375" t="str">
        <f>IF($I$3="z","zentraler Spielort!"," ")</f>
        <v xml:space="preserve"> </v>
      </c>
      <c r="W30" s="376"/>
      <c r="X30" s="376"/>
      <c r="Y30" s="376"/>
      <c r="Z30" s="376"/>
      <c r="AA30" s="111"/>
    </row>
    <row r="31" spans="1:27" ht="14.25" customHeight="1" x14ac:dyDescent="0.25">
      <c r="A31" s="112" t="s">
        <v>117</v>
      </c>
      <c r="B31" s="113">
        <v>1</v>
      </c>
      <c r="C31" s="114" t="s">
        <v>174</v>
      </c>
      <c r="D31" s="115" t="s">
        <v>199</v>
      </c>
      <c r="E31" s="115" t="s">
        <v>205</v>
      </c>
      <c r="F31" s="116" t="s">
        <v>154</v>
      </c>
      <c r="G31" s="113"/>
      <c r="H31" s="114"/>
      <c r="I31" s="115"/>
      <c r="J31" s="115"/>
      <c r="K31" s="116"/>
      <c r="L31" s="113"/>
      <c r="M31" s="114"/>
      <c r="N31" s="115"/>
      <c r="O31" s="115"/>
      <c r="P31" s="116"/>
      <c r="Q31" s="113"/>
      <c r="R31" s="114"/>
      <c r="S31" s="115"/>
      <c r="T31" s="115"/>
      <c r="U31" s="116"/>
      <c r="V31" s="113"/>
      <c r="W31" s="118"/>
      <c r="X31" s="374">
        <v>3</v>
      </c>
      <c r="Y31" s="119"/>
      <c r="Z31" s="374"/>
      <c r="AA31" s="120"/>
    </row>
    <row r="32" spans="1:27" ht="14.25" customHeight="1" x14ac:dyDescent="0.3">
      <c r="A32" s="112" t="s">
        <v>117</v>
      </c>
      <c r="B32" s="113">
        <f>B31+1</f>
        <v>2</v>
      </c>
      <c r="C32" s="121" t="s">
        <v>178</v>
      </c>
      <c r="D32" s="122" t="s">
        <v>196</v>
      </c>
      <c r="E32" s="122" t="s">
        <v>202</v>
      </c>
      <c r="F32" s="123" t="s">
        <v>158</v>
      </c>
      <c r="G32" s="113"/>
      <c r="H32" s="121"/>
      <c r="I32" s="122"/>
      <c r="J32" s="122"/>
      <c r="K32" s="123"/>
      <c r="L32" s="113"/>
      <c r="M32" s="121"/>
      <c r="N32" s="122"/>
      <c r="O32" s="122"/>
      <c r="P32" s="123"/>
      <c r="Q32" s="113"/>
      <c r="R32" s="121"/>
      <c r="S32" s="122"/>
      <c r="T32" s="122"/>
      <c r="U32" s="123"/>
      <c r="V32" s="113"/>
      <c r="W32" s="124">
        <v>2</v>
      </c>
      <c r="X32" s="374"/>
      <c r="Y32" s="124"/>
      <c r="Z32" s="374"/>
      <c r="AA32" s="120"/>
    </row>
    <row r="33" spans="1:27" ht="14.25" customHeight="1" x14ac:dyDescent="0.25">
      <c r="A33" s="112" t="s">
        <v>117</v>
      </c>
      <c r="B33" s="113">
        <f>B32+1</f>
        <v>3</v>
      </c>
      <c r="C33" s="121" t="s">
        <v>182</v>
      </c>
      <c r="D33" s="122" t="s">
        <v>193</v>
      </c>
      <c r="E33" s="122" t="s">
        <v>211</v>
      </c>
      <c r="F33" s="123" t="s">
        <v>146</v>
      </c>
      <c r="G33" s="113"/>
      <c r="H33" s="121"/>
      <c r="I33" s="122"/>
      <c r="J33" s="122"/>
      <c r="K33" s="123"/>
      <c r="L33" s="113"/>
      <c r="M33" s="121"/>
      <c r="N33" s="122"/>
      <c r="O33" s="122"/>
      <c r="P33" s="123"/>
      <c r="Q33" s="113"/>
      <c r="R33" s="121"/>
      <c r="S33" s="122"/>
      <c r="T33" s="122"/>
      <c r="U33" s="123"/>
      <c r="V33" s="113"/>
      <c r="W33" s="125" t="s">
        <v>137</v>
      </c>
      <c r="X33" s="374"/>
      <c r="Y33" s="125"/>
      <c r="Z33" s="374"/>
      <c r="AA33" s="120"/>
    </row>
    <row r="34" spans="1:27" ht="14.25" customHeight="1" thickBot="1" x14ac:dyDescent="0.3">
      <c r="A34" s="112" t="s">
        <v>117</v>
      </c>
      <c r="B34" s="113">
        <f>B33+1</f>
        <v>4</v>
      </c>
      <c r="C34" s="126" t="s">
        <v>186</v>
      </c>
      <c r="D34" s="127" t="s">
        <v>190</v>
      </c>
      <c r="E34" s="127" t="s">
        <v>208</v>
      </c>
      <c r="F34" s="128" t="s">
        <v>150</v>
      </c>
      <c r="G34" s="113"/>
      <c r="H34" s="126"/>
      <c r="I34" s="127"/>
      <c r="J34" s="127"/>
      <c r="K34" s="128"/>
      <c r="L34" s="113"/>
      <c r="M34" s="126"/>
      <c r="N34" s="127"/>
      <c r="O34" s="127"/>
      <c r="P34" s="128"/>
      <c r="Q34" s="113"/>
      <c r="R34" s="126"/>
      <c r="S34" s="127"/>
      <c r="T34" s="127"/>
      <c r="U34" s="128"/>
      <c r="V34" s="113"/>
      <c r="W34" s="125" t="s">
        <v>217</v>
      </c>
      <c r="X34" s="374"/>
      <c r="Y34" s="125"/>
      <c r="Z34" s="374"/>
      <c r="AA34" s="120"/>
    </row>
    <row r="35" spans="1:27" ht="14.25" customHeight="1" thickBot="1" x14ac:dyDescent="0.3">
      <c r="A35" s="129"/>
      <c r="C35" s="365" t="s">
        <v>113</v>
      </c>
      <c r="D35" s="365"/>
      <c r="E35" s="130">
        <f>E30+1</f>
        <v>2</v>
      </c>
      <c r="F35" s="4" t="s">
        <v>114</v>
      </c>
      <c r="G35" s="113"/>
      <c r="H35" s="131">
        <f>H30</f>
        <v>2</v>
      </c>
      <c r="I35" s="367" t="s">
        <v>115</v>
      </c>
      <c r="J35" s="367"/>
      <c r="K35" s="367"/>
      <c r="L35" s="132"/>
      <c r="M35" s="132" t="s">
        <v>100</v>
      </c>
      <c r="N35" s="141">
        <f>N30+1</f>
        <v>4</v>
      </c>
      <c r="O35" s="367" t="s">
        <v>116</v>
      </c>
      <c r="P35" s="367"/>
      <c r="Q35" s="131"/>
      <c r="R35" s="109" t="s">
        <v>100</v>
      </c>
      <c r="S35" s="355" t="str">
        <f>H35&amp;". / "&amp;E35</f>
        <v>2. / 2</v>
      </c>
      <c r="T35" s="355"/>
      <c r="U35" s="355"/>
      <c r="W35" s="125" t="s">
        <v>218</v>
      </c>
      <c r="Y35" s="125"/>
      <c r="AA35" s="133"/>
    </row>
    <row r="36" spans="1:27" ht="14.25" customHeight="1" x14ac:dyDescent="0.25">
      <c r="A36" s="112" t="s">
        <v>117</v>
      </c>
      <c r="B36" s="113">
        <v>1</v>
      </c>
      <c r="C36" s="114" t="s">
        <v>193</v>
      </c>
      <c r="D36" s="115" t="s">
        <v>174</v>
      </c>
      <c r="E36" s="115" t="s">
        <v>158</v>
      </c>
      <c r="F36" s="116" t="s">
        <v>208</v>
      </c>
      <c r="G36" s="113"/>
      <c r="H36" s="114"/>
      <c r="I36" s="115"/>
      <c r="J36" s="115"/>
      <c r="K36" s="116"/>
      <c r="L36" s="113"/>
      <c r="M36" s="114"/>
      <c r="N36" s="115"/>
      <c r="O36" s="115"/>
      <c r="P36" s="116"/>
      <c r="Q36" s="113"/>
      <c r="R36" s="114"/>
      <c r="S36" s="115"/>
      <c r="T36" s="115"/>
      <c r="U36" s="116"/>
      <c r="V36" s="113"/>
      <c r="W36" s="125" t="s">
        <v>219</v>
      </c>
      <c r="X36" s="374">
        <v>4</v>
      </c>
      <c r="Y36" s="125"/>
      <c r="Z36" s="374"/>
      <c r="AA36" s="120"/>
    </row>
    <row r="37" spans="1:27" ht="14.25" customHeight="1" x14ac:dyDescent="0.25">
      <c r="A37" s="112" t="s">
        <v>117</v>
      </c>
      <c r="B37" s="113">
        <f>B36+1</f>
        <v>2</v>
      </c>
      <c r="C37" s="121" t="s">
        <v>190</v>
      </c>
      <c r="D37" s="122" t="s">
        <v>178</v>
      </c>
      <c r="E37" s="122" t="s">
        <v>154</v>
      </c>
      <c r="F37" s="123" t="s">
        <v>211</v>
      </c>
      <c r="G37" s="113"/>
      <c r="H37" s="121"/>
      <c r="I37" s="122"/>
      <c r="J37" s="122"/>
      <c r="K37" s="123"/>
      <c r="L37" s="113"/>
      <c r="M37" s="121"/>
      <c r="N37" s="122"/>
      <c r="O37" s="122"/>
      <c r="P37" s="123"/>
      <c r="Q37" s="113"/>
      <c r="R37" s="121"/>
      <c r="S37" s="122"/>
      <c r="T37" s="122"/>
      <c r="U37" s="123"/>
      <c r="V37" s="113"/>
      <c r="W37" s="125" t="s">
        <v>217</v>
      </c>
      <c r="X37" s="374"/>
      <c r="Y37" s="125"/>
      <c r="Z37" s="374"/>
      <c r="AA37" s="120"/>
    </row>
    <row r="38" spans="1:27" ht="14.25" customHeight="1" x14ac:dyDescent="0.25">
      <c r="A38" s="112" t="s">
        <v>117</v>
      </c>
      <c r="B38" s="113">
        <f>B37+1</f>
        <v>3</v>
      </c>
      <c r="C38" s="121" t="s">
        <v>199</v>
      </c>
      <c r="D38" s="122" t="s">
        <v>182</v>
      </c>
      <c r="E38" s="122" t="s">
        <v>150</v>
      </c>
      <c r="F38" s="123" t="s">
        <v>202</v>
      </c>
      <c r="G38" s="113"/>
      <c r="H38" s="121"/>
      <c r="I38" s="122"/>
      <c r="J38" s="122"/>
      <c r="K38" s="123"/>
      <c r="L38" s="113"/>
      <c r="M38" s="121"/>
      <c r="N38" s="122"/>
      <c r="O38" s="122"/>
      <c r="P38" s="123"/>
      <c r="Q38" s="113"/>
      <c r="R38" s="121"/>
      <c r="S38" s="122"/>
      <c r="T38" s="122"/>
      <c r="U38" s="123"/>
      <c r="V38" s="113"/>
      <c r="W38" s="125" t="s">
        <v>220</v>
      </c>
      <c r="X38" s="374"/>
      <c r="Y38" s="125"/>
      <c r="Z38" s="374"/>
      <c r="AA38" s="120"/>
    </row>
    <row r="39" spans="1:27" ht="14.25" customHeight="1" thickBot="1" x14ac:dyDescent="0.3">
      <c r="A39" s="112" t="s">
        <v>117</v>
      </c>
      <c r="B39" s="113">
        <f>B38+1</f>
        <v>4</v>
      </c>
      <c r="C39" s="126" t="s">
        <v>196</v>
      </c>
      <c r="D39" s="127" t="s">
        <v>186</v>
      </c>
      <c r="E39" s="127" t="s">
        <v>146</v>
      </c>
      <c r="F39" s="128" t="s">
        <v>205</v>
      </c>
      <c r="G39" s="113"/>
      <c r="H39" s="126"/>
      <c r="I39" s="127"/>
      <c r="J39" s="127"/>
      <c r="K39" s="128"/>
      <c r="L39" s="113"/>
      <c r="M39" s="126"/>
      <c r="N39" s="127"/>
      <c r="O39" s="127"/>
      <c r="P39" s="128"/>
      <c r="Q39" s="113"/>
      <c r="R39" s="126"/>
      <c r="S39" s="127"/>
      <c r="T39" s="127"/>
      <c r="U39" s="128"/>
      <c r="V39" s="113"/>
      <c r="W39" s="134"/>
      <c r="X39" s="374"/>
      <c r="Y39" s="120"/>
      <c r="Z39" s="374"/>
      <c r="AA39" s="120"/>
    </row>
    <row r="40" spans="1:27" ht="14.25" hidden="1" customHeight="1" thickBot="1" x14ac:dyDescent="0.3">
      <c r="A40" s="129"/>
      <c r="C40" s="366" t="s">
        <v>113</v>
      </c>
      <c r="D40" s="366"/>
      <c r="E40" s="130">
        <f>E35+1</f>
        <v>3</v>
      </c>
      <c r="F40" s="4" t="s">
        <v>114</v>
      </c>
      <c r="G40" s="113"/>
      <c r="H40" s="131">
        <f>H35</f>
        <v>2</v>
      </c>
      <c r="I40" s="366" t="s">
        <v>115</v>
      </c>
      <c r="J40" s="366"/>
      <c r="K40" s="366"/>
      <c r="L40" s="132"/>
      <c r="M40" s="132" t="s">
        <v>100</v>
      </c>
      <c r="N40" s="141">
        <f>N35+1</f>
        <v>5</v>
      </c>
      <c r="O40" s="366" t="s">
        <v>116</v>
      </c>
      <c r="P40" s="366"/>
      <c r="Q40" s="131"/>
      <c r="R40" s="109" t="s">
        <v>100</v>
      </c>
      <c r="S40" s="355" t="str">
        <f>H40&amp;". / "&amp;E40</f>
        <v>2. / 3</v>
      </c>
      <c r="T40" s="355"/>
      <c r="U40" s="355"/>
      <c r="Y40" s="133"/>
      <c r="AA40" s="133"/>
    </row>
    <row r="41" spans="1:27" ht="14.25" hidden="1" customHeight="1" x14ac:dyDescent="0.25">
      <c r="A41" s="112" t="s">
        <v>117</v>
      </c>
      <c r="B41" s="113">
        <v>1</v>
      </c>
      <c r="C41" s="114"/>
      <c r="D41" s="115"/>
      <c r="E41" s="115"/>
      <c r="F41" s="116"/>
      <c r="G41" s="113">
        <f>G36</f>
        <v>0</v>
      </c>
      <c r="H41" s="114"/>
      <c r="I41" s="115"/>
      <c r="J41" s="115"/>
      <c r="K41" s="116"/>
      <c r="L41" s="113">
        <f>L36</f>
        <v>0</v>
      </c>
      <c r="M41" s="114"/>
      <c r="N41" s="115"/>
      <c r="O41" s="115"/>
      <c r="P41" s="116"/>
      <c r="Q41" s="113">
        <f>Q36</f>
        <v>0</v>
      </c>
      <c r="R41" s="114"/>
      <c r="S41" s="115"/>
      <c r="T41" s="115"/>
      <c r="U41" s="116"/>
      <c r="V41" s="113"/>
      <c r="W41" s="117"/>
      <c r="Y41" s="120"/>
      <c r="Z41" s="374">
        <v>6</v>
      </c>
      <c r="AA41" s="120"/>
    </row>
    <row r="42" spans="1:27" ht="14.25" hidden="1" customHeight="1" x14ac:dyDescent="0.25">
      <c r="A42" s="112" t="s">
        <v>117</v>
      </c>
      <c r="B42" s="113">
        <f>B41+1</f>
        <v>2</v>
      </c>
      <c r="C42" s="121"/>
      <c r="D42" s="122"/>
      <c r="E42" s="122"/>
      <c r="F42" s="123"/>
      <c r="G42" s="113">
        <f>G37</f>
        <v>0</v>
      </c>
      <c r="H42" s="121"/>
      <c r="I42" s="122"/>
      <c r="J42" s="122"/>
      <c r="K42" s="123"/>
      <c r="L42" s="113">
        <f>L37</f>
        <v>0</v>
      </c>
      <c r="M42" s="121"/>
      <c r="N42" s="122"/>
      <c r="O42" s="122"/>
      <c r="P42" s="123"/>
      <c r="Q42" s="113">
        <f>Q37</f>
        <v>0</v>
      </c>
      <c r="R42" s="121"/>
      <c r="S42" s="122"/>
      <c r="T42" s="122"/>
      <c r="U42" s="123"/>
      <c r="V42" s="113"/>
      <c r="W42" s="117"/>
      <c r="Y42" s="120"/>
      <c r="Z42" s="374"/>
      <c r="AA42" s="120"/>
    </row>
    <row r="43" spans="1:27" ht="14.25" hidden="1" customHeight="1" x14ac:dyDescent="0.25">
      <c r="A43" s="112" t="s">
        <v>117</v>
      </c>
      <c r="B43" s="113">
        <f>B42+1</f>
        <v>3</v>
      </c>
      <c r="C43" s="121"/>
      <c r="D43" s="122"/>
      <c r="E43" s="122"/>
      <c r="F43" s="123"/>
      <c r="G43" s="113">
        <f>G38</f>
        <v>0</v>
      </c>
      <c r="H43" s="121"/>
      <c r="I43" s="122"/>
      <c r="J43" s="122"/>
      <c r="K43" s="123"/>
      <c r="L43" s="113">
        <f>L38</f>
        <v>0</v>
      </c>
      <c r="M43" s="121"/>
      <c r="N43" s="122"/>
      <c r="O43" s="122"/>
      <c r="P43" s="123"/>
      <c r="Q43" s="113">
        <f>Q38</f>
        <v>0</v>
      </c>
      <c r="R43" s="121"/>
      <c r="S43" s="122"/>
      <c r="T43" s="122"/>
      <c r="U43" s="123"/>
      <c r="V43" s="113"/>
      <c r="W43" s="117"/>
      <c r="Y43" s="120"/>
      <c r="Z43" s="374"/>
      <c r="AA43" s="120"/>
    </row>
    <row r="44" spans="1:27" ht="14.25" hidden="1" customHeight="1" thickBot="1" x14ac:dyDescent="0.3">
      <c r="A44" s="112" t="s">
        <v>117</v>
      </c>
      <c r="B44" s="113">
        <f>B43+1</f>
        <v>4</v>
      </c>
      <c r="C44" s="126"/>
      <c r="D44" s="127"/>
      <c r="E44" s="127"/>
      <c r="F44" s="128"/>
      <c r="G44" s="113">
        <f>G39</f>
        <v>0</v>
      </c>
      <c r="H44" s="126"/>
      <c r="I44" s="127"/>
      <c r="J44" s="127"/>
      <c r="K44" s="128"/>
      <c r="L44" s="113">
        <f>L39</f>
        <v>0</v>
      </c>
      <c r="M44" s="126"/>
      <c r="N44" s="127"/>
      <c r="O44" s="127"/>
      <c r="P44" s="128"/>
      <c r="Q44" s="113">
        <f>Q39</f>
        <v>0</v>
      </c>
      <c r="R44" s="126"/>
      <c r="S44" s="127"/>
      <c r="T44" s="127"/>
      <c r="U44" s="128"/>
      <c r="V44" s="113"/>
      <c r="W44" s="117"/>
      <c r="Y44" s="135"/>
      <c r="Z44" s="374"/>
      <c r="AA44" s="120"/>
    </row>
    <row r="45" spans="1:27" ht="14.25" hidden="1" customHeight="1" thickBot="1" x14ac:dyDescent="0.3">
      <c r="A45" s="129"/>
      <c r="C45" s="366" t="s">
        <v>113</v>
      </c>
      <c r="D45" s="366"/>
      <c r="E45" s="130">
        <f>E40+1</f>
        <v>4</v>
      </c>
      <c r="F45" s="4" t="s">
        <v>114</v>
      </c>
      <c r="G45" s="113"/>
      <c r="H45" s="131">
        <f>H40</f>
        <v>2</v>
      </c>
      <c r="I45" s="366" t="s">
        <v>115</v>
      </c>
      <c r="J45" s="366"/>
      <c r="K45" s="366"/>
      <c r="L45" s="132"/>
      <c r="M45" s="132" t="s">
        <v>100</v>
      </c>
      <c r="N45" s="141">
        <f>N40+1</f>
        <v>6</v>
      </c>
      <c r="O45" s="366" t="s">
        <v>116</v>
      </c>
      <c r="P45" s="366"/>
      <c r="Q45" s="131"/>
      <c r="R45" s="109" t="s">
        <v>100</v>
      </c>
      <c r="S45" s="355" t="str">
        <f>H45&amp;". / "&amp;E45</f>
        <v>2. / 4</v>
      </c>
      <c r="T45" s="355"/>
      <c r="U45" s="355"/>
      <c r="AA45" s="133"/>
    </row>
    <row r="46" spans="1:27" ht="14.25" hidden="1" customHeight="1" x14ac:dyDescent="0.25">
      <c r="A46" s="112" t="s">
        <v>117</v>
      </c>
      <c r="B46" s="113">
        <v>1</v>
      </c>
      <c r="C46" s="114"/>
      <c r="D46" s="115"/>
      <c r="E46" s="115"/>
      <c r="F46" s="116"/>
      <c r="G46" s="113">
        <f>G41</f>
        <v>0</v>
      </c>
      <c r="H46" s="114"/>
      <c r="I46" s="115"/>
      <c r="J46" s="115"/>
      <c r="K46" s="116"/>
      <c r="L46" s="113">
        <f>L41</f>
        <v>0</v>
      </c>
      <c r="M46" s="114"/>
      <c r="N46" s="115"/>
      <c r="O46" s="115"/>
      <c r="P46" s="116"/>
      <c r="Q46" s="113">
        <f>Q41</f>
        <v>0</v>
      </c>
      <c r="R46" s="114"/>
      <c r="S46" s="115"/>
      <c r="T46" s="115"/>
      <c r="U46" s="116"/>
      <c r="V46" s="113"/>
      <c r="W46" s="117"/>
      <c r="Y46" s="117"/>
      <c r="AA46" s="120"/>
    </row>
    <row r="47" spans="1:27" ht="14.25" hidden="1" customHeight="1" x14ac:dyDescent="0.25">
      <c r="A47" s="112" t="s">
        <v>117</v>
      </c>
      <c r="B47" s="113">
        <f>B46+1</f>
        <v>2</v>
      </c>
      <c r="C47" s="121"/>
      <c r="D47" s="122"/>
      <c r="E47" s="122"/>
      <c r="F47" s="123"/>
      <c r="G47" s="113">
        <f>G42</f>
        <v>0</v>
      </c>
      <c r="H47" s="121"/>
      <c r="I47" s="122"/>
      <c r="J47" s="122"/>
      <c r="K47" s="123"/>
      <c r="L47" s="113">
        <f>L42</f>
        <v>0</v>
      </c>
      <c r="M47" s="121"/>
      <c r="N47" s="122"/>
      <c r="O47" s="122"/>
      <c r="P47" s="123"/>
      <c r="Q47" s="113">
        <f>Q42</f>
        <v>0</v>
      </c>
      <c r="R47" s="121"/>
      <c r="S47" s="122"/>
      <c r="T47" s="122"/>
      <c r="U47" s="123"/>
      <c r="V47" s="113"/>
      <c r="W47" s="117"/>
      <c r="Y47" s="117"/>
      <c r="AA47" s="120"/>
    </row>
    <row r="48" spans="1:27" ht="14.25" hidden="1" customHeight="1" x14ac:dyDescent="0.25">
      <c r="A48" s="112" t="s">
        <v>117</v>
      </c>
      <c r="B48" s="113">
        <f>B47+1</f>
        <v>3</v>
      </c>
      <c r="C48" s="121"/>
      <c r="D48" s="122"/>
      <c r="E48" s="122"/>
      <c r="F48" s="123"/>
      <c r="G48" s="113">
        <f>G43</f>
        <v>0</v>
      </c>
      <c r="H48" s="121"/>
      <c r="I48" s="122"/>
      <c r="J48" s="122"/>
      <c r="K48" s="123"/>
      <c r="L48" s="113">
        <f>L43</f>
        <v>0</v>
      </c>
      <c r="M48" s="121"/>
      <c r="N48" s="122"/>
      <c r="O48" s="122"/>
      <c r="P48" s="123"/>
      <c r="Q48" s="113">
        <f>Q43</f>
        <v>0</v>
      </c>
      <c r="R48" s="121"/>
      <c r="S48" s="122"/>
      <c r="T48" s="122"/>
      <c r="U48" s="123"/>
      <c r="V48" s="113"/>
      <c r="W48" s="117"/>
      <c r="Y48" s="117"/>
      <c r="AA48" s="120"/>
    </row>
    <row r="49" spans="1:27" ht="14.25" hidden="1" customHeight="1" thickBot="1" x14ac:dyDescent="0.3">
      <c r="A49" s="112" t="s">
        <v>117</v>
      </c>
      <c r="B49" s="113">
        <f>B48+1</f>
        <v>4</v>
      </c>
      <c r="C49" s="126"/>
      <c r="D49" s="127"/>
      <c r="E49" s="127"/>
      <c r="F49" s="128"/>
      <c r="G49" s="113">
        <f>G44</f>
        <v>0</v>
      </c>
      <c r="H49" s="126"/>
      <c r="I49" s="127"/>
      <c r="J49" s="127"/>
      <c r="K49" s="128"/>
      <c r="L49" s="113">
        <f>L44</f>
        <v>0</v>
      </c>
      <c r="M49" s="126"/>
      <c r="N49" s="127"/>
      <c r="O49" s="127"/>
      <c r="P49" s="128"/>
      <c r="Q49" s="113">
        <f>Q44</f>
        <v>0</v>
      </c>
      <c r="R49" s="126"/>
      <c r="S49" s="127"/>
      <c r="T49" s="127"/>
      <c r="U49" s="128"/>
      <c r="V49" s="113"/>
      <c r="W49" s="117"/>
      <c r="Y49" s="117"/>
      <c r="AA49" s="120"/>
    </row>
    <row r="50" spans="1:27" s="33" customFormat="1" ht="7.5" customHeight="1" thickBot="1" x14ac:dyDescent="0.3">
      <c r="A50" s="368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370"/>
      <c r="O50" s="370"/>
      <c r="P50" s="370"/>
      <c r="Q50" s="370"/>
      <c r="R50" s="370"/>
      <c r="S50" s="370"/>
      <c r="T50" s="370"/>
      <c r="U50" s="370"/>
      <c r="V50" s="370"/>
      <c r="W50" s="370"/>
      <c r="X50" s="370"/>
      <c r="Y50" s="370"/>
      <c r="Z50" s="370"/>
      <c r="AA50" s="371"/>
    </row>
    <row r="51" spans="1:27" ht="14.25" customHeight="1" thickBot="1" x14ac:dyDescent="0.3">
      <c r="A51" s="104"/>
      <c r="B51" s="105"/>
      <c r="C51" s="357" t="s">
        <v>113</v>
      </c>
      <c r="D51" s="357"/>
      <c r="E51" s="106">
        <v>1</v>
      </c>
      <c r="F51" s="107" t="s">
        <v>114</v>
      </c>
      <c r="G51" s="108"/>
      <c r="H51" s="109">
        <f>H30+1</f>
        <v>3</v>
      </c>
      <c r="I51" s="366" t="s">
        <v>115</v>
      </c>
      <c r="J51" s="366"/>
      <c r="K51" s="366"/>
      <c r="L51" s="110"/>
      <c r="M51" s="110" t="s">
        <v>100</v>
      </c>
      <c r="N51" s="142">
        <v>5</v>
      </c>
      <c r="O51" s="366" t="s">
        <v>116</v>
      </c>
      <c r="P51" s="366"/>
      <c r="Q51" s="109"/>
      <c r="R51" s="109" t="s">
        <v>100</v>
      </c>
      <c r="S51" s="355" t="str">
        <f>H51&amp;". / "&amp;E51</f>
        <v>3. / 1</v>
      </c>
      <c r="T51" s="355"/>
      <c r="U51" s="355"/>
      <c r="V51" s="375" t="str">
        <f>IF($I$3="z","zentraler Spielort!"," ")</f>
        <v xml:space="preserve"> </v>
      </c>
      <c r="W51" s="376"/>
      <c r="X51" s="376"/>
      <c r="Y51" s="376"/>
      <c r="Z51" s="376"/>
      <c r="AA51" s="111"/>
    </row>
    <row r="52" spans="1:27" ht="14.25" customHeight="1" x14ac:dyDescent="0.25">
      <c r="A52" s="112" t="s">
        <v>117</v>
      </c>
      <c r="B52" s="113">
        <v>1</v>
      </c>
      <c r="C52" s="114" t="s">
        <v>190</v>
      </c>
      <c r="D52" s="115" t="s">
        <v>158</v>
      </c>
      <c r="E52" s="115" t="s">
        <v>178</v>
      </c>
      <c r="F52" s="116" t="s">
        <v>208</v>
      </c>
      <c r="G52" s="113"/>
      <c r="H52" s="114"/>
      <c r="I52" s="115"/>
      <c r="J52" s="115"/>
      <c r="K52" s="116"/>
      <c r="L52" s="113"/>
      <c r="M52" s="114"/>
      <c r="N52" s="115"/>
      <c r="O52" s="115"/>
      <c r="P52" s="116"/>
      <c r="Q52" s="113"/>
      <c r="R52" s="114"/>
      <c r="S52" s="115"/>
      <c r="T52" s="115"/>
      <c r="U52" s="116"/>
      <c r="V52" s="113"/>
      <c r="W52" s="118"/>
      <c r="X52" s="374">
        <v>5</v>
      </c>
      <c r="Y52" s="119"/>
      <c r="Z52" s="374"/>
      <c r="AA52" s="120"/>
    </row>
    <row r="53" spans="1:27" ht="14.25" customHeight="1" x14ac:dyDescent="0.3">
      <c r="A53" s="112" t="s">
        <v>117</v>
      </c>
      <c r="B53" s="113">
        <f>B52+1</f>
        <v>2</v>
      </c>
      <c r="C53" s="121" t="s">
        <v>193</v>
      </c>
      <c r="D53" s="122" t="s">
        <v>154</v>
      </c>
      <c r="E53" s="122" t="s">
        <v>174</v>
      </c>
      <c r="F53" s="123" t="s">
        <v>211</v>
      </c>
      <c r="G53" s="113"/>
      <c r="H53" s="121"/>
      <c r="I53" s="122"/>
      <c r="J53" s="122"/>
      <c r="K53" s="123"/>
      <c r="L53" s="113"/>
      <c r="M53" s="121"/>
      <c r="N53" s="122"/>
      <c r="O53" s="122"/>
      <c r="P53" s="123"/>
      <c r="Q53" s="113"/>
      <c r="R53" s="121"/>
      <c r="S53" s="122"/>
      <c r="T53" s="122"/>
      <c r="U53" s="123"/>
      <c r="V53" s="113"/>
      <c r="W53" s="124">
        <v>2</v>
      </c>
      <c r="X53" s="374"/>
      <c r="Y53" s="124"/>
      <c r="Z53" s="374"/>
      <c r="AA53" s="120"/>
    </row>
    <row r="54" spans="1:27" ht="14.25" customHeight="1" x14ac:dyDescent="0.25">
      <c r="A54" s="112" t="s">
        <v>117</v>
      </c>
      <c r="B54" s="113">
        <f>B53+1</f>
        <v>3</v>
      </c>
      <c r="C54" s="121" t="s">
        <v>196</v>
      </c>
      <c r="D54" s="122" t="s">
        <v>150</v>
      </c>
      <c r="E54" s="122" t="s">
        <v>186</v>
      </c>
      <c r="F54" s="123" t="s">
        <v>202</v>
      </c>
      <c r="G54" s="113"/>
      <c r="H54" s="121"/>
      <c r="I54" s="122"/>
      <c r="J54" s="122"/>
      <c r="K54" s="123"/>
      <c r="L54" s="113"/>
      <c r="M54" s="121"/>
      <c r="N54" s="122"/>
      <c r="O54" s="122"/>
      <c r="P54" s="123"/>
      <c r="Q54" s="113"/>
      <c r="R54" s="121"/>
      <c r="S54" s="122"/>
      <c r="T54" s="122"/>
      <c r="U54" s="123"/>
      <c r="V54" s="113"/>
      <c r="W54" s="125" t="s">
        <v>137</v>
      </c>
      <c r="X54" s="374"/>
      <c r="Y54" s="125"/>
      <c r="Z54" s="374"/>
      <c r="AA54" s="120"/>
    </row>
    <row r="55" spans="1:27" ht="14.25" customHeight="1" thickBot="1" x14ac:dyDescent="0.3">
      <c r="A55" s="112" t="s">
        <v>117</v>
      </c>
      <c r="B55" s="113">
        <f>B54+1</f>
        <v>4</v>
      </c>
      <c r="C55" s="126" t="s">
        <v>199</v>
      </c>
      <c r="D55" s="127" t="s">
        <v>146</v>
      </c>
      <c r="E55" s="127" t="s">
        <v>182</v>
      </c>
      <c r="F55" s="128" t="s">
        <v>205</v>
      </c>
      <c r="G55" s="113"/>
      <c r="H55" s="126"/>
      <c r="I55" s="127"/>
      <c r="J55" s="127"/>
      <c r="K55" s="128"/>
      <c r="L55" s="113"/>
      <c r="M55" s="126"/>
      <c r="N55" s="127"/>
      <c r="O55" s="127"/>
      <c r="P55" s="128"/>
      <c r="Q55" s="113"/>
      <c r="R55" s="126"/>
      <c r="S55" s="127"/>
      <c r="T55" s="127"/>
      <c r="U55" s="128"/>
      <c r="V55" s="113"/>
      <c r="W55" s="125" t="s">
        <v>217</v>
      </c>
      <c r="X55" s="374"/>
      <c r="Y55" s="125"/>
      <c r="Z55" s="374"/>
      <c r="AA55" s="120"/>
    </row>
    <row r="56" spans="1:27" ht="14.25" customHeight="1" thickBot="1" x14ac:dyDescent="0.3">
      <c r="A56" s="129"/>
      <c r="C56" s="365" t="s">
        <v>113</v>
      </c>
      <c r="D56" s="365"/>
      <c r="E56" s="130">
        <f>E51+1</f>
        <v>2</v>
      </c>
      <c r="F56" s="4" t="s">
        <v>114</v>
      </c>
      <c r="G56" s="113"/>
      <c r="H56" s="131">
        <f>H51</f>
        <v>3</v>
      </c>
      <c r="I56" s="367" t="s">
        <v>115</v>
      </c>
      <c r="J56" s="367"/>
      <c r="K56" s="367"/>
      <c r="L56" s="132"/>
      <c r="M56" s="132" t="s">
        <v>100</v>
      </c>
      <c r="N56" s="141">
        <f>N51+1</f>
        <v>6</v>
      </c>
      <c r="O56" s="367" t="s">
        <v>116</v>
      </c>
      <c r="P56" s="367"/>
      <c r="Q56" s="131"/>
      <c r="R56" s="109" t="s">
        <v>100</v>
      </c>
      <c r="S56" s="355" t="str">
        <f>H56&amp;". / "&amp;E56</f>
        <v>3. / 2</v>
      </c>
      <c r="T56" s="355"/>
      <c r="U56" s="355"/>
      <c r="W56" s="125" t="s">
        <v>218</v>
      </c>
      <c r="Y56" s="125"/>
      <c r="AA56" s="133"/>
    </row>
    <row r="57" spans="1:27" ht="14.25" customHeight="1" x14ac:dyDescent="0.25">
      <c r="A57" s="112" t="s">
        <v>117</v>
      </c>
      <c r="B57" s="113">
        <v>1</v>
      </c>
      <c r="C57" s="114" t="s">
        <v>150</v>
      </c>
      <c r="D57" s="115" t="s">
        <v>190</v>
      </c>
      <c r="E57" s="115" t="s">
        <v>211</v>
      </c>
      <c r="F57" s="116" t="s">
        <v>182</v>
      </c>
      <c r="G57" s="113"/>
      <c r="H57" s="114"/>
      <c r="I57" s="115"/>
      <c r="J57" s="115"/>
      <c r="K57" s="116"/>
      <c r="L57" s="113"/>
      <c r="M57" s="114"/>
      <c r="N57" s="115"/>
      <c r="O57" s="115"/>
      <c r="P57" s="116"/>
      <c r="Q57" s="113"/>
      <c r="R57" s="114"/>
      <c r="S57" s="115"/>
      <c r="T57" s="115"/>
      <c r="U57" s="116"/>
      <c r="V57" s="113"/>
      <c r="W57" s="125" t="s">
        <v>219</v>
      </c>
      <c r="X57" s="374">
        <v>6</v>
      </c>
      <c r="Y57" s="125"/>
      <c r="Z57" s="374"/>
      <c r="AA57" s="120"/>
    </row>
    <row r="58" spans="1:27" ht="14.25" customHeight="1" x14ac:dyDescent="0.25">
      <c r="A58" s="112" t="s">
        <v>117</v>
      </c>
      <c r="B58" s="113">
        <f>B57+1</f>
        <v>2</v>
      </c>
      <c r="C58" s="121" t="s">
        <v>146</v>
      </c>
      <c r="D58" s="122" t="s">
        <v>193</v>
      </c>
      <c r="E58" s="122" t="s">
        <v>208</v>
      </c>
      <c r="F58" s="123" t="s">
        <v>186</v>
      </c>
      <c r="G58" s="113"/>
      <c r="H58" s="121"/>
      <c r="I58" s="122"/>
      <c r="J58" s="122"/>
      <c r="K58" s="123"/>
      <c r="L58" s="113"/>
      <c r="M58" s="121"/>
      <c r="N58" s="122"/>
      <c r="O58" s="122"/>
      <c r="P58" s="123"/>
      <c r="Q58" s="113"/>
      <c r="R58" s="121"/>
      <c r="S58" s="122"/>
      <c r="T58" s="122"/>
      <c r="U58" s="123"/>
      <c r="V58" s="113"/>
      <c r="W58" s="125" t="s">
        <v>217</v>
      </c>
      <c r="X58" s="374"/>
      <c r="Y58" s="125"/>
      <c r="Z58" s="374"/>
      <c r="AA58" s="120"/>
    </row>
    <row r="59" spans="1:27" ht="14.25" customHeight="1" x14ac:dyDescent="0.25">
      <c r="A59" s="112" t="s">
        <v>117</v>
      </c>
      <c r="B59" s="113">
        <f>B58+1</f>
        <v>3</v>
      </c>
      <c r="C59" s="121" t="s">
        <v>158</v>
      </c>
      <c r="D59" s="122" t="s">
        <v>196</v>
      </c>
      <c r="E59" s="122" t="s">
        <v>205</v>
      </c>
      <c r="F59" s="123" t="s">
        <v>174</v>
      </c>
      <c r="G59" s="113"/>
      <c r="H59" s="121"/>
      <c r="I59" s="122"/>
      <c r="J59" s="122"/>
      <c r="K59" s="123"/>
      <c r="L59" s="113"/>
      <c r="M59" s="121"/>
      <c r="N59" s="122"/>
      <c r="O59" s="122"/>
      <c r="P59" s="123"/>
      <c r="Q59" s="113"/>
      <c r="R59" s="121"/>
      <c r="S59" s="122"/>
      <c r="T59" s="122"/>
      <c r="U59" s="123"/>
      <c r="V59" s="113"/>
      <c r="W59" s="125" t="s">
        <v>220</v>
      </c>
      <c r="X59" s="374"/>
      <c r="Y59" s="125"/>
      <c r="Z59" s="374"/>
      <c r="AA59" s="120"/>
    </row>
    <row r="60" spans="1:27" ht="14.25" customHeight="1" thickBot="1" x14ac:dyDescent="0.3">
      <c r="A60" s="112" t="s">
        <v>117</v>
      </c>
      <c r="B60" s="113">
        <f>B59+1</f>
        <v>4</v>
      </c>
      <c r="C60" s="126" t="s">
        <v>154</v>
      </c>
      <c r="D60" s="127" t="s">
        <v>199</v>
      </c>
      <c r="E60" s="127" t="s">
        <v>202</v>
      </c>
      <c r="F60" s="128" t="s">
        <v>178</v>
      </c>
      <c r="G60" s="113"/>
      <c r="H60" s="126"/>
      <c r="I60" s="127"/>
      <c r="J60" s="127"/>
      <c r="K60" s="128"/>
      <c r="L60" s="113"/>
      <c r="M60" s="126"/>
      <c r="N60" s="127"/>
      <c r="O60" s="127"/>
      <c r="P60" s="128"/>
      <c r="Q60" s="113"/>
      <c r="R60" s="126"/>
      <c r="S60" s="127"/>
      <c r="T60" s="127"/>
      <c r="U60" s="128"/>
      <c r="V60" s="113"/>
      <c r="W60" s="134"/>
      <c r="X60" s="374"/>
      <c r="Y60" s="120"/>
      <c r="Z60" s="374"/>
      <c r="AA60" s="120"/>
    </row>
    <row r="61" spans="1:27" ht="14.25" hidden="1" customHeight="1" thickBot="1" x14ac:dyDescent="0.3">
      <c r="A61" s="129"/>
      <c r="C61" s="365" t="s">
        <v>113</v>
      </c>
      <c r="D61" s="365"/>
      <c r="E61" s="130">
        <f>E56+1</f>
        <v>3</v>
      </c>
      <c r="F61" s="4" t="s">
        <v>114</v>
      </c>
      <c r="G61" s="113"/>
      <c r="H61" s="131">
        <f>H56</f>
        <v>3</v>
      </c>
      <c r="I61" s="367" t="s">
        <v>115</v>
      </c>
      <c r="J61" s="367"/>
      <c r="K61" s="367"/>
      <c r="L61" s="132"/>
      <c r="M61" s="132" t="s">
        <v>100</v>
      </c>
      <c r="N61" s="141">
        <f>N56+1</f>
        <v>7</v>
      </c>
      <c r="O61" s="367" t="s">
        <v>116</v>
      </c>
      <c r="P61" s="367"/>
      <c r="Q61" s="131"/>
      <c r="R61" s="138" t="s">
        <v>100</v>
      </c>
      <c r="S61" s="373" t="str">
        <f>H61&amp;". / "&amp;E61</f>
        <v>3. / 3</v>
      </c>
      <c r="T61" s="373"/>
      <c r="U61" s="373"/>
      <c r="Y61" s="133"/>
      <c r="AA61" s="133"/>
    </row>
    <row r="62" spans="1:27" ht="14.25" hidden="1" customHeight="1" x14ac:dyDescent="0.3">
      <c r="A62" s="112" t="s">
        <v>117</v>
      </c>
      <c r="B62" s="113">
        <v>1</v>
      </c>
      <c r="C62" s="114"/>
      <c r="D62" s="115"/>
      <c r="E62" s="115"/>
      <c r="F62" s="116"/>
      <c r="G62" s="113">
        <f>G57</f>
        <v>0</v>
      </c>
      <c r="H62" s="114"/>
      <c r="I62" s="115"/>
      <c r="J62" s="115"/>
      <c r="K62" s="116"/>
      <c r="L62" s="113">
        <f>L57</f>
        <v>0</v>
      </c>
      <c r="M62" s="114"/>
      <c r="N62" s="115"/>
      <c r="O62" s="115"/>
      <c r="P62" s="116"/>
      <c r="Q62" s="113">
        <f>Q57</f>
        <v>0</v>
      </c>
      <c r="R62" s="114"/>
      <c r="S62" s="115"/>
      <c r="T62" s="115"/>
      <c r="U62" s="116"/>
      <c r="V62" s="113"/>
      <c r="W62" s="117"/>
      <c r="Y62" s="124">
        <v>3</v>
      </c>
      <c r="Z62" s="374">
        <v>9</v>
      </c>
      <c r="AA62" s="120"/>
    </row>
    <row r="63" spans="1:27" ht="14.25" hidden="1" customHeight="1" x14ac:dyDescent="0.25">
      <c r="A63" s="112" t="s">
        <v>117</v>
      </c>
      <c r="B63" s="113">
        <f>B62+1</f>
        <v>2</v>
      </c>
      <c r="C63" s="121"/>
      <c r="D63" s="122"/>
      <c r="E63" s="122"/>
      <c r="F63" s="123"/>
      <c r="G63" s="113">
        <f>G58</f>
        <v>0</v>
      </c>
      <c r="H63" s="121"/>
      <c r="I63" s="122"/>
      <c r="J63" s="122"/>
      <c r="K63" s="123"/>
      <c r="L63" s="113">
        <f>L58</f>
        <v>0</v>
      </c>
      <c r="M63" s="121"/>
      <c r="N63" s="122"/>
      <c r="O63" s="122"/>
      <c r="P63" s="123"/>
      <c r="Q63" s="113">
        <f>Q58</f>
        <v>0</v>
      </c>
      <c r="R63" s="121"/>
      <c r="S63" s="122"/>
      <c r="T63" s="122"/>
      <c r="U63" s="123"/>
      <c r="V63" s="113"/>
      <c r="W63" s="117"/>
      <c r="Y63" s="125" t="s">
        <v>137</v>
      </c>
      <c r="Z63" s="374"/>
      <c r="AA63" s="120"/>
    </row>
    <row r="64" spans="1:27" ht="14.25" hidden="1" customHeight="1" x14ac:dyDescent="0.25">
      <c r="A64" s="112" t="s">
        <v>117</v>
      </c>
      <c r="B64" s="113">
        <f>B63+1</f>
        <v>3</v>
      </c>
      <c r="C64" s="121"/>
      <c r="D64" s="122"/>
      <c r="E64" s="122"/>
      <c r="F64" s="123"/>
      <c r="G64" s="113">
        <f>G59</f>
        <v>0</v>
      </c>
      <c r="H64" s="121"/>
      <c r="I64" s="122"/>
      <c r="J64" s="122"/>
      <c r="K64" s="123"/>
      <c r="L64" s="113">
        <f>L59</f>
        <v>0</v>
      </c>
      <c r="M64" s="121"/>
      <c r="N64" s="122"/>
      <c r="O64" s="122"/>
      <c r="P64" s="123"/>
      <c r="Q64" s="113">
        <f>Q59</f>
        <v>0</v>
      </c>
      <c r="R64" s="121"/>
      <c r="S64" s="122"/>
      <c r="T64" s="122"/>
      <c r="U64" s="123"/>
      <c r="V64" s="113"/>
      <c r="W64" s="117"/>
      <c r="Y64" s="120"/>
      <c r="Z64" s="374"/>
      <c r="AA64" s="120"/>
    </row>
    <row r="65" spans="1:27" ht="14.25" hidden="1" customHeight="1" thickBot="1" x14ac:dyDescent="0.3">
      <c r="A65" s="112" t="s">
        <v>117</v>
      </c>
      <c r="B65" s="113">
        <f>B64+1</f>
        <v>4</v>
      </c>
      <c r="C65" s="126"/>
      <c r="D65" s="127"/>
      <c r="E65" s="127"/>
      <c r="F65" s="128"/>
      <c r="G65" s="113">
        <f>G60</f>
        <v>0</v>
      </c>
      <c r="H65" s="126"/>
      <c r="I65" s="127"/>
      <c r="J65" s="127"/>
      <c r="K65" s="128"/>
      <c r="L65" s="113">
        <f>L60</f>
        <v>0</v>
      </c>
      <c r="M65" s="126"/>
      <c r="N65" s="127"/>
      <c r="O65" s="127"/>
      <c r="P65" s="128"/>
      <c r="Q65" s="113">
        <f>Q60</f>
        <v>0</v>
      </c>
      <c r="R65" s="126"/>
      <c r="S65" s="127"/>
      <c r="T65" s="127"/>
      <c r="U65" s="128"/>
      <c r="V65" s="113"/>
      <c r="W65" s="117"/>
      <c r="Y65" s="135"/>
      <c r="Z65" s="374"/>
      <c r="AA65" s="120"/>
    </row>
    <row r="66" spans="1:27" ht="14.25" hidden="1" customHeight="1" thickBot="1" x14ac:dyDescent="0.3">
      <c r="A66" s="129"/>
      <c r="C66" s="365" t="s">
        <v>113</v>
      </c>
      <c r="D66" s="365"/>
      <c r="E66" s="130">
        <f>E61+1</f>
        <v>4</v>
      </c>
      <c r="F66" s="4" t="s">
        <v>114</v>
      </c>
      <c r="G66" s="113"/>
      <c r="H66" s="131">
        <f>H61</f>
        <v>3</v>
      </c>
      <c r="I66" s="367" t="s">
        <v>115</v>
      </c>
      <c r="J66" s="367"/>
      <c r="K66" s="367"/>
      <c r="L66" s="132"/>
      <c r="M66" s="132" t="s">
        <v>100</v>
      </c>
      <c r="N66" s="141">
        <f>N61+1</f>
        <v>8</v>
      </c>
      <c r="O66" s="367" t="s">
        <v>116</v>
      </c>
      <c r="P66" s="367"/>
      <c r="Q66" s="131"/>
      <c r="R66" s="109" t="s">
        <v>100</v>
      </c>
      <c r="S66" s="355" t="str">
        <f>H66&amp;". / "&amp;E66</f>
        <v>3. / 4</v>
      </c>
      <c r="T66" s="355"/>
      <c r="U66" s="355"/>
      <c r="AA66" s="133"/>
    </row>
    <row r="67" spans="1:27" ht="14.25" hidden="1" customHeight="1" x14ac:dyDescent="0.25">
      <c r="A67" s="112" t="s">
        <v>117</v>
      </c>
      <c r="B67" s="113">
        <v>1</v>
      </c>
      <c r="C67" s="114"/>
      <c r="D67" s="115"/>
      <c r="E67" s="115"/>
      <c r="F67" s="116"/>
      <c r="G67" s="113">
        <f>G62</f>
        <v>0</v>
      </c>
      <c r="H67" s="114"/>
      <c r="I67" s="115"/>
      <c r="J67" s="115"/>
      <c r="K67" s="116"/>
      <c r="L67" s="113">
        <f>L62</f>
        <v>0</v>
      </c>
      <c r="M67" s="114"/>
      <c r="N67" s="115"/>
      <c r="O67" s="115"/>
      <c r="P67" s="116"/>
      <c r="Q67" s="113">
        <f>Q62</f>
        <v>0</v>
      </c>
      <c r="R67" s="114"/>
      <c r="S67" s="115"/>
      <c r="T67" s="115"/>
      <c r="U67" s="116"/>
      <c r="V67" s="113"/>
      <c r="W67" s="117"/>
      <c r="Y67" s="117"/>
      <c r="AA67" s="120"/>
    </row>
    <row r="68" spans="1:27" ht="14.25" hidden="1" customHeight="1" x14ac:dyDescent="0.25">
      <c r="A68" s="112" t="s">
        <v>117</v>
      </c>
      <c r="B68" s="113">
        <f>B67+1</f>
        <v>2</v>
      </c>
      <c r="C68" s="121"/>
      <c r="D68" s="122"/>
      <c r="E68" s="122"/>
      <c r="F68" s="123"/>
      <c r="G68" s="113">
        <f>G63</f>
        <v>0</v>
      </c>
      <c r="H68" s="121"/>
      <c r="I68" s="122"/>
      <c r="J68" s="122"/>
      <c r="K68" s="123"/>
      <c r="L68" s="113">
        <f>L63</f>
        <v>0</v>
      </c>
      <c r="M68" s="121"/>
      <c r="N68" s="122"/>
      <c r="O68" s="122"/>
      <c r="P68" s="123"/>
      <c r="Q68" s="113">
        <f>Q63</f>
        <v>0</v>
      </c>
      <c r="R68" s="121"/>
      <c r="S68" s="122"/>
      <c r="T68" s="122"/>
      <c r="U68" s="123"/>
      <c r="V68" s="113"/>
      <c r="W68" s="117"/>
      <c r="Y68" s="117"/>
      <c r="AA68" s="120"/>
    </row>
    <row r="69" spans="1:27" ht="14.25" hidden="1" customHeight="1" x14ac:dyDescent="0.25">
      <c r="A69" s="112" t="s">
        <v>117</v>
      </c>
      <c r="B69" s="113">
        <f>B68+1</f>
        <v>3</v>
      </c>
      <c r="C69" s="121"/>
      <c r="D69" s="122"/>
      <c r="E69" s="122"/>
      <c r="F69" s="123"/>
      <c r="G69" s="113">
        <f>G64</f>
        <v>0</v>
      </c>
      <c r="H69" s="121"/>
      <c r="I69" s="122"/>
      <c r="J69" s="122"/>
      <c r="K69" s="123"/>
      <c r="L69" s="113">
        <f>L64</f>
        <v>0</v>
      </c>
      <c r="M69" s="121"/>
      <c r="N69" s="122"/>
      <c r="O69" s="122"/>
      <c r="P69" s="123"/>
      <c r="Q69" s="113">
        <f>Q64</f>
        <v>0</v>
      </c>
      <c r="R69" s="121"/>
      <c r="S69" s="122"/>
      <c r="T69" s="122"/>
      <c r="U69" s="123"/>
      <c r="V69" s="113"/>
      <c r="W69" s="117"/>
      <c r="Y69" s="117"/>
      <c r="AA69" s="120"/>
    </row>
    <row r="70" spans="1:27" ht="14.25" hidden="1" customHeight="1" thickBot="1" x14ac:dyDescent="0.3">
      <c r="A70" s="112" t="s">
        <v>117</v>
      </c>
      <c r="B70" s="113">
        <f>B69+1</f>
        <v>4</v>
      </c>
      <c r="C70" s="126"/>
      <c r="D70" s="127"/>
      <c r="E70" s="127"/>
      <c r="F70" s="128"/>
      <c r="G70" s="113">
        <f>G65</f>
        <v>0</v>
      </c>
      <c r="H70" s="126"/>
      <c r="I70" s="127"/>
      <c r="J70" s="127"/>
      <c r="K70" s="128"/>
      <c r="L70" s="113">
        <f>L65</f>
        <v>0</v>
      </c>
      <c r="M70" s="126"/>
      <c r="N70" s="127"/>
      <c r="O70" s="127"/>
      <c r="P70" s="128"/>
      <c r="Q70" s="113">
        <f>Q65</f>
        <v>0</v>
      </c>
      <c r="R70" s="126"/>
      <c r="S70" s="127"/>
      <c r="T70" s="127"/>
      <c r="U70" s="128"/>
      <c r="V70" s="113"/>
      <c r="W70" s="117"/>
      <c r="Y70" s="117"/>
      <c r="AA70" s="120"/>
    </row>
    <row r="71" spans="1:27" s="33" customFormat="1" ht="7.5" customHeight="1" thickBot="1" x14ac:dyDescent="0.3">
      <c r="A71" s="368"/>
      <c r="B71" s="369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70"/>
      <c r="N71" s="370"/>
      <c r="O71" s="370"/>
      <c r="P71" s="370"/>
      <c r="Q71" s="370"/>
      <c r="R71" s="370"/>
      <c r="S71" s="370"/>
      <c r="T71" s="370"/>
      <c r="U71" s="370"/>
      <c r="V71" s="370"/>
      <c r="W71" s="370"/>
      <c r="X71" s="370"/>
      <c r="Y71" s="370"/>
      <c r="Z71" s="370"/>
      <c r="AA71" s="371"/>
    </row>
    <row r="72" spans="1:27" ht="14.25" customHeight="1" thickBot="1" x14ac:dyDescent="0.3">
      <c r="A72" s="104"/>
      <c r="B72" s="105"/>
      <c r="C72" s="357" t="s">
        <v>113</v>
      </c>
      <c r="D72" s="357"/>
      <c r="E72" s="106">
        <v>1</v>
      </c>
      <c r="F72" s="107" t="s">
        <v>114</v>
      </c>
      <c r="G72" s="108"/>
      <c r="H72" s="109">
        <f>H51+1</f>
        <v>4</v>
      </c>
      <c r="I72" s="366" t="s">
        <v>115</v>
      </c>
      <c r="J72" s="366"/>
      <c r="K72" s="366"/>
      <c r="L72" s="110"/>
      <c r="M72" s="110" t="s">
        <v>100</v>
      </c>
      <c r="N72" s="142">
        <v>7</v>
      </c>
      <c r="O72" s="366" t="s">
        <v>116</v>
      </c>
      <c r="P72" s="366"/>
      <c r="Q72" s="109"/>
      <c r="R72" s="109" t="s">
        <v>100</v>
      </c>
      <c r="S72" s="355" t="str">
        <f>H72&amp;". / "&amp;E72</f>
        <v>4. / 1</v>
      </c>
      <c r="T72" s="355"/>
      <c r="U72" s="355"/>
      <c r="V72" s="375" t="str">
        <f>IF($I$3="z","zentraler Spielort!"," ")</f>
        <v xml:space="preserve"> </v>
      </c>
      <c r="W72" s="376"/>
      <c r="X72" s="376"/>
      <c r="Y72" s="376"/>
      <c r="Z72" s="376"/>
      <c r="AA72" s="111"/>
    </row>
    <row r="73" spans="1:27" ht="14.25" customHeight="1" x14ac:dyDescent="0.25">
      <c r="A73" s="112" t="s">
        <v>117</v>
      </c>
      <c r="B73" s="113">
        <v>1</v>
      </c>
      <c r="C73" s="114" t="s">
        <v>202</v>
      </c>
      <c r="D73" s="115" t="s">
        <v>199</v>
      </c>
      <c r="E73" s="115" t="s">
        <v>150</v>
      </c>
      <c r="F73" s="116" t="s">
        <v>182</v>
      </c>
      <c r="G73" s="113"/>
      <c r="H73" s="114"/>
      <c r="I73" s="115"/>
      <c r="J73" s="115"/>
      <c r="K73" s="116"/>
      <c r="L73" s="113"/>
      <c r="M73" s="114"/>
      <c r="N73" s="115"/>
      <c r="O73" s="115"/>
      <c r="P73" s="116"/>
      <c r="Q73" s="113"/>
      <c r="R73" s="114"/>
      <c r="S73" s="115"/>
      <c r="T73" s="115"/>
      <c r="U73" s="116"/>
      <c r="V73" s="113"/>
      <c r="W73" s="118"/>
      <c r="X73" s="374">
        <v>7</v>
      </c>
      <c r="Y73" s="119"/>
      <c r="Z73" s="374"/>
      <c r="AA73" s="120"/>
    </row>
    <row r="74" spans="1:27" ht="14.25" customHeight="1" x14ac:dyDescent="0.3">
      <c r="A74" s="112" t="s">
        <v>117</v>
      </c>
      <c r="B74" s="113">
        <f>B73+1</f>
        <v>2</v>
      </c>
      <c r="C74" s="121" t="s">
        <v>205</v>
      </c>
      <c r="D74" s="122" t="s">
        <v>196</v>
      </c>
      <c r="E74" s="122" t="s">
        <v>146</v>
      </c>
      <c r="F74" s="123" t="s">
        <v>186</v>
      </c>
      <c r="G74" s="113"/>
      <c r="H74" s="121"/>
      <c r="I74" s="122"/>
      <c r="J74" s="122"/>
      <c r="K74" s="123"/>
      <c r="L74" s="113"/>
      <c r="M74" s="121"/>
      <c r="N74" s="122"/>
      <c r="O74" s="122"/>
      <c r="P74" s="123"/>
      <c r="Q74" s="113"/>
      <c r="R74" s="121"/>
      <c r="S74" s="122"/>
      <c r="T74" s="122"/>
      <c r="U74" s="123"/>
      <c r="V74" s="113"/>
      <c r="W74" s="124">
        <v>2</v>
      </c>
      <c r="X74" s="374"/>
      <c r="Y74" s="124"/>
      <c r="Z74" s="374"/>
      <c r="AA74" s="120"/>
    </row>
    <row r="75" spans="1:27" ht="14.25" customHeight="1" x14ac:dyDescent="0.25">
      <c r="A75" s="112" t="s">
        <v>117</v>
      </c>
      <c r="B75" s="113">
        <f>B74+1</f>
        <v>3</v>
      </c>
      <c r="C75" s="121" t="s">
        <v>208</v>
      </c>
      <c r="D75" s="122" t="s">
        <v>193</v>
      </c>
      <c r="E75" s="122" t="s">
        <v>158</v>
      </c>
      <c r="F75" s="123" t="s">
        <v>174</v>
      </c>
      <c r="G75" s="113"/>
      <c r="H75" s="121"/>
      <c r="I75" s="122"/>
      <c r="J75" s="122"/>
      <c r="K75" s="123"/>
      <c r="L75" s="113"/>
      <c r="M75" s="121"/>
      <c r="N75" s="122"/>
      <c r="O75" s="122"/>
      <c r="P75" s="123"/>
      <c r="Q75" s="113"/>
      <c r="R75" s="121"/>
      <c r="S75" s="122"/>
      <c r="T75" s="122"/>
      <c r="U75" s="123"/>
      <c r="V75" s="113"/>
      <c r="W75" s="125" t="s">
        <v>137</v>
      </c>
      <c r="X75" s="374"/>
      <c r="Y75" s="125"/>
      <c r="Z75" s="374"/>
      <c r="AA75" s="120"/>
    </row>
    <row r="76" spans="1:27" ht="14.25" customHeight="1" thickBot="1" x14ac:dyDescent="0.3">
      <c r="A76" s="112" t="s">
        <v>117</v>
      </c>
      <c r="B76" s="113">
        <f>B75+1</f>
        <v>4</v>
      </c>
      <c r="C76" s="126" t="s">
        <v>211</v>
      </c>
      <c r="D76" s="127" t="s">
        <v>190</v>
      </c>
      <c r="E76" s="127" t="s">
        <v>154</v>
      </c>
      <c r="F76" s="128" t="s">
        <v>178</v>
      </c>
      <c r="G76" s="113"/>
      <c r="H76" s="126"/>
      <c r="I76" s="127"/>
      <c r="J76" s="127"/>
      <c r="K76" s="128"/>
      <c r="L76" s="113"/>
      <c r="M76" s="126"/>
      <c r="N76" s="127"/>
      <c r="O76" s="127"/>
      <c r="P76" s="128"/>
      <c r="Q76" s="113"/>
      <c r="R76" s="126"/>
      <c r="S76" s="127"/>
      <c r="T76" s="127"/>
      <c r="U76" s="128"/>
      <c r="V76" s="113"/>
      <c r="W76" s="125" t="s">
        <v>217</v>
      </c>
      <c r="X76" s="374"/>
      <c r="Y76" s="125"/>
      <c r="Z76" s="374"/>
      <c r="AA76" s="120"/>
    </row>
    <row r="77" spans="1:27" ht="14.25" customHeight="1" thickBot="1" x14ac:dyDescent="0.3">
      <c r="A77" s="129"/>
      <c r="C77" s="365" t="s">
        <v>113</v>
      </c>
      <c r="D77" s="365"/>
      <c r="E77" s="130">
        <f>E72+1</f>
        <v>2</v>
      </c>
      <c r="F77" s="4" t="s">
        <v>114</v>
      </c>
      <c r="G77" s="113"/>
      <c r="H77" s="131">
        <f>H72</f>
        <v>4</v>
      </c>
      <c r="I77" s="367" t="s">
        <v>115</v>
      </c>
      <c r="J77" s="367"/>
      <c r="K77" s="367"/>
      <c r="L77" s="132"/>
      <c r="M77" s="132" t="s">
        <v>100</v>
      </c>
      <c r="N77" s="141">
        <f>N72+1</f>
        <v>8</v>
      </c>
      <c r="O77" s="367" t="s">
        <v>116</v>
      </c>
      <c r="P77" s="367"/>
      <c r="Q77" s="131"/>
      <c r="R77" s="109" t="s">
        <v>100</v>
      </c>
      <c r="S77" s="355" t="str">
        <f>H77&amp;". / "&amp;E77</f>
        <v>4. / 2</v>
      </c>
      <c r="T77" s="355"/>
      <c r="U77" s="355"/>
      <c r="W77" s="125" t="s">
        <v>218</v>
      </c>
      <c r="Y77" s="125"/>
      <c r="AA77" s="133"/>
    </row>
    <row r="78" spans="1:27" ht="14.25" customHeight="1" x14ac:dyDescent="0.25">
      <c r="A78" s="112" t="s">
        <v>117</v>
      </c>
      <c r="B78" s="113">
        <v>1</v>
      </c>
      <c r="C78" s="114" t="s">
        <v>193</v>
      </c>
      <c r="D78" s="115" t="s">
        <v>202</v>
      </c>
      <c r="E78" s="115" t="s">
        <v>186</v>
      </c>
      <c r="F78" s="116" t="s">
        <v>154</v>
      </c>
      <c r="G78" s="113"/>
      <c r="H78" s="114"/>
      <c r="I78" s="115"/>
      <c r="J78" s="115"/>
      <c r="K78" s="116"/>
      <c r="L78" s="113"/>
      <c r="M78" s="114"/>
      <c r="N78" s="115"/>
      <c r="O78" s="115"/>
      <c r="P78" s="116"/>
      <c r="Q78" s="113"/>
      <c r="R78" s="114"/>
      <c r="S78" s="115"/>
      <c r="T78" s="115"/>
      <c r="U78" s="116"/>
      <c r="V78" s="113"/>
      <c r="W78" s="125" t="s">
        <v>219</v>
      </c>
      <c r="X78" s="374">
        <v>8</v>
      </c>
      <c r="Y78" s="125"/>
      <c r="Z78" s="374"/>
      <c r="AA78" s="120"/>
    </row>
    <row r="79" spans="1:27" ht="14.25" customHeight="1" x14ac:dyDescent="0.25">
      <c r="A79" s="112" t="s">
        <v>117</v>
      </c>
      <c r="B79" s="113">
        <f>B78+1</f>
        <v>2</v>
      </c>
      <c r="C79" s="121" t="s">
        <v>190</v>
      </c>
      <c r="D79" s="122" t="s">
        <v>205</v>
      </c>
      <c r="E79" s="122" t="s">
        <v>182</v>
      </c>
      <c r="F79" s="123" t="s">
        <v>158</v>
      </c>
      <c r="G79" s="113"/>
      <c r="H79" s="121"/>
      <c r="I79" s="122"/>
      <c r="J79" s="122"/>
      <c r="K79" s="123"/>
      <c r="L79" s="113"/>
      <c r="M79" s="121"/>
      <c r="N79" s="122"/>
      <c r="O79" s="122"/>
      <c r="P79" s="123"/>
      <c r="Q79" s="113"/>
      <c r="R79" s="121"/>
      <c r="S79" s="122"/>
      <c r="T79" s="122"/>
      <c r="U79" s="123"/>
      <c r="V79" s="113"/>
      <c r="W79" s="125" t="s">
        <v>217</v>
      </c>
      <c r="X79" s="374"/>
      <c r="Y79" s="125"/>
      <c r="Z79" s="374"/>
      <c r="AA79" s="120"/>
    </row>
    <row r="80" spans="1:27" ht="14.25" customHeight="1" x14ac:dyDescent="0.25">
      <c r="A80" s="112" t="s">
        <v>117</v>
      </c>
      <c r="B80" s="113">
        <f>B79+1</f>
        <v>3</v>
      </c>
      <c r="C80" s="121" t="s">
        <v>199</v>
      </c>
      <c r="D80" s="122" t="s">
        <v>208</v>
      </c>
      <c r="E80" s="122" t="s">
        <v>178</v>
      </c>
      <c r="F80" s="123" t="s">
        <v>146</v>
      </c>
      <c r="G80" s="113"/>
      <c r="H80" s="121"/>
      <c r="I80" s="122"/>
      <c r="J80" s="122"/>
      <c r="K80" s="123"/>
      <c r="L80" s="113"/>
      <c r="M80" s="121"/>
      <c r="N80" s="122"/>
      <c r="O80" s="122"/>
      <c r="P80" s="123"/>
      <c r="Q80" s="113"/>
      <c r="R80" s="121"/>
      <c r="S80" s="122"/>
      <c r="T80" s="122"/>
      <c r="U80" s="123"/>
      <c r="V80" s="113"/>
      <c r="W80" s="125" t="s">
        <v>220</v>
      </c>
      <c r="X80" s="374"/>
      <c r="Y80" s="125"/>
      <c r="Z80" s="374"/>
      <c r="AA80" s="120"/>
    </row>
    <row r="81" spans="1:27" ht="14.25" customHeight="1" thickBot="1" x14ac:dyDescent="0.3">
      <c r="A81" s="112" t="s">
        <v>117</v>
      </c>
      <c r="B81" s="113">
        <f>B80+1</f>
        <v>4</v>
      </c>
      <c r="C81" s="126" t="s">
        <v>196</v>
      </c>
      <c r="D81" s="127" t="s">
        <v>211</v>
      </c>
      <c r="E81" s="127" t="s">
        <v>174</v>
      </c>
      <c r="F81" s="128" t="s">
        <v>150</v>
      </c>
      <c r="G81" s="113"/>
      <c r="H81" s="126"/>
      <c r="I81" s="127"/>
      <c r="J81" s="127"/>
      <c r="K81" s="128"/>
      <c r="L81" s="113"/>
      <c r="M81" s="126"/>
      <c r="N81" s="127"/>
      <c r="O81" s="127"/>
      <c r="P81" s="128"/>
      <c r="Q81" s="113"/>
      <c r="R81" s="126"/>
      <c r="S81" s="127"/>
      <c r="T81" s="127"/>
      <c r="U81" s="128"/>
      <c r="V81" s="113"/>
      <c r="W81" s="134"/>
      <c r="X81" s="374"/>
      <c r="Y81" s="120"/>
      <c r="Z81" s="374"/>
      <c r="AA81" s="120"/>
    </row>
    <row r="82" spans="1:27" ht="14.25" hidden="1" customHeight="1" thickBot="1" x14ac:dyDescent="0.3">
      <c r="A82" s="129"/>
      <c r="C82" s="365" t="s">
        <v>113</v>
      </c>
      <c r="D82" s="365"/>
      <c r="E82" s="130">
        <f>E77+1</f>
        <v>3</v>
      </c>
      <c r="F82" s="4" t="s">
        <v>114</v>
      </c>
      <c r="G82" s="113"/>
      <c r="H82" s="131">
        <f>H77</f>
        <v>4</v>
      </c>
      <c r="I82" s="367" t="s">
        <v>115</v>
      </c>
      <c r="J82" s="367"/>
      <c r="K82" s="367"/>
      <c r="L82" s="132"/>
      <c r="M82" s="132" t="s">
        <v>100</v>
      </c>
      <c r="N82" s="141">
        <f>N77+1</f>
        <v>9</v>
      </c>
      <c r="O82" s="367" t="s">
        <v>116</v>
      </c>
      <c r="P82" s="367"/>
      <c r="Q82" s="131"/>
      <c r="R82" s="109" t="s">
        <v>100</v>
      </c>
      <c r="S82" s="355" t="str">
        <f>H82&amp;". / "&amp;E82</f>
        <v>4. / 3</v>
      </c>
      <c r="T82" s="355"/>
      <c r="U82" s="355"/>
      <c r="Y82" s="133"/>
      <c r="AA82" s="133"/>
    </row>
    <row r="83" spans="1:27" ht="14.25" hidden="1" customHeight="1" x14ac:dyDescent="0.25">
      <c r="A83" s="112" t="s">
        <v>117</v>
      </c>
      <c r="B83" s="113">
        <v>1</v>
      </c>
      <c r="C83" s="114"/>
      <c r="D83" s="115"/>
      <c r="E83" s="115"/>
      <c r="F83" s="116"/>
      <c r="G83" s="113">
        <f>G78</f>
        <v>0</v>
      </c>
      <c r="H83" s="114"/>
      <c r="I83" s="115"/>
      <c r="J83" s="115"/>
      <c r="K83" s="116"/>
      <c r="L83" s="113">
        <f>L78</f>
        <v>0</v>
      </c>
      <c r="M83" s="114"/>
      <c r="N83" s="115"/>
      <c r="O83" s="115"/>
      <c r="P83" s="116"/>
      <c r="Q83" s="113">
        <f>Q78</f>
        <v>0</v>
      </c>
      <c r="R83" s="114"/>
      <c r="S83" s="115"/>
      <c r="T83" s="115"/>
      <c r="U83" s="116"/>
      <c r="V83" s="113"/>
      <c r="W83" s="117"/>
      <c r="Y83" s="120"/>
      <c r="Z83" s="374">
        <v>12</v>
      </c>
      <c r="AA83" s="120"/>
    </row>
    <row r="84" spans="1:27" ht="14.25" hidden="1" customHeight="1" x14ac:dyDescent="0.25">
      <c r="A84" s="112" t="s">
        <v>117</v>
      </c>
      <c r="B84" s="113">
        <f>B83+1</f>
        <v>2</v>
      </c>
      <c r="C84" s="121"/>
      <c r="D84" s="122"/>
      <c r="E84" s="122"/>
      <c r="F84" s="123"/>
      <c r="G84" s="113">
        <f>G79</f>
        <v>0</v>
      </c>
      <c r="H84" s="121"/>
      <c r="I84" s="122"/>
      <c r="J84" s="122"/>
      <c r="K84" s="123"/>
      <c r="L84" s="113">
        <f>L79</f>
        <v>0</v>
      </c>
      <c r="M84" s="121"/>
      <c r="N84" s="122"/>
      <c r="O84" s="122"/>
      <c r="P84" s="123"/>
      <c r="Q84" s="113">
        <f>Q79</f>
        <v>0</v>
      </c>
      <c r="R84" s="121"/>
      <c r="S84" s="122"/>
      <c r="T84" s="122"/>
      <c r="U84" s="123"/>
      <c r="V84" s="113"/>
      <c r="W84" s="117"/>
      <c r="Y84" s="120"/>
      <c r="Z84" s="374"/>
      <c r="AA84" s="120"/>
    </row>
    <row r="85" spans="1:27" ht="14.25" hidden="1" customHeight="1" x14ac:dyDescent="0.25">
      <c r="A85" s="112" t="s">
        <v>117</v>
      </c>
      <c r="B85" s="113">
        <f>B84+1</f>
        <v>3</v>
      </c>
      <c r="C85" s="121"/>
      <c r="D85" s="122"/>
      <c r="E85" s="122"/>
      <c r="F85" s="123"/>
      <c r="G85" s="113">
        <f>G80</f>
        <v>0</v>
      </c>
      <c r="H85" s="121"/>
      <c r="I85" s="122"/>
      <c r="J85" s="122"/>
      <c r="K85" s="123"/>
      <c r="L85" s="113">
        <f>L80</f>
        <v>0</v>
      </c>
      <c r="M85" s="121"/>
      <c r="N85" s="122"/>
      <c r="O85" s="122"/>
      <c r="P85" s="123"/>
      <c r="Q85" s="113">
        <f>Q80</f>
        <v>0</v>
      </c>
      <c r="R85" s="121"/>
      <c r="S85" s="122"/>
      <c r="T85" s="122"/>
      <c r="U85" s="123"/>
      <c r="V85" s="113"/>
      <c r="W85" s="117"/>
      <c r="Y85" s="120"/>
      <c r="Z85" s="374"/>
      <c r="AA85" s="120"/>
    </row>
    <row r="86" spans="1:27" ht="14.25" hidden="1" customHeight="1" thickBot="1" x14ac:dyDescent="0.3">
      <c r="A86" s="112" t="s">
        <v>117</v>
      </c>
      <c r="B86" s="113">
        <f>B85+1</f>
        <v>4</v>
      </c>
      <c r="C86" s="126"/>
      <c r="D86" s="127"/>
      <c r="E86" s="127"/>
      <c r="F86" s="128"/>
      <c r="G86" s="113">
        <f>G81</f>
        <v>0</v>
      </c>
      <c r="H86" s="126"/>
      <c r="I86" s="127"/>
      <c r="J86" s="127"/>
      <c r="K86" s="128"/>
      <c r="L86" s="113">
        <f>L81</f>
        <v>0</v>
      </c>
      <c r="M86" s="126"/>
      <c r="N86" s="127"/>
      <c r="O86" s="127"/>
      <c r="P86" s="128"/>
      <c r="Q86" s="113">
        <f>Q81</f>
        <v>0</v>
      </c>
      <c r="R86" s="126"/>
      <c r="S86" s="127"/>
      <c r="T86" s="127"/>
      <c r="U86" s="128"/>
      <c r="V86" s="113"/>
      <c r="W86" s="117"/>
      <c r="Y86" s="135"/>
      <c r="Z86" s="374"/>
      <c r="AA86" s="120"/>
    </row>
    <row r="87" spans="1:27" ht="14.25" hidden="1" customHeight="1" thickBot="1" x14ac:dyDescent="0.3">
      <c r="A87" s="129"/>
      <c r="C87" s="357" t="s">
        <v>113</v>
      </c>
      <c r="D87" s="357"/>
      <c r="E87" s="106">
        <f>E82+1</f>
        <v>4</v>
      </c>
      <c r="F87" s="4" t="s">
        <v>114</v>
      </c>
      <c r="G87" s="113"/>
      <c r="H87" s="131">
        <f>H82</f>
        <v>4</v>
      </c>
      <c r="I87" s="367" t="s">
        <v>115</v>
      </c>
      <c r="J87" s="367"/>
      <c r="K87" s="367"/>
      <c r="L87" s="132"/>
      <c r="M87" s="132" t="s">
        <v>100</v>
      </c>
      <c r="N87" s="141">
        <f>N82+1</f>
        <v>10</v>
      </c>
      <c r="O87" s="367" t="s">
        <v>116</v>
      </c>
      <c r="P87" s="367"/>
      <c r="Q87" s="131"/>
      <c r="R87" s="109" t="s">
        <v>100</v>
      </c>
      <c r="S87" s="355" t="str">
        <f>H87&amp;". / "&amp;E87</f>
        <v>4. / 4</v>
      </c>
      <c r="T87" s="355"/>
      <c r="U87" s="355"/>
      <c r="AA87" s="133"/>
    </row>
    <row r="88" spans="1:27" ht="14.25" hidden="1" customHeight="1" x14ac:dyDescent="0.25">
      <c r="A88" s="112" t="s">
        <v>117</v>
      </c>
      <c r="B88" s="113">
        <v>1</v>
      </c>
      <c r="C88" s="114"/>
      <c r="D88" s="115"/>
      <c r="E88" s="115"/>
      <c r="F88" s="116"/>
      <c r="G88" s="113">
        <f>G83</f>
        <v>0</v>
      </c>
      <c r="H88" s="114"/>
      <c r="I88" s="115"/>
      <c r="J88" s="115"/>
      <c r="K88" s="116"/>
      <c r="L88" s="113">
        <f>L83</f>
        <v>0</v>
      </c>
      <c r="M88" s="114"/>
      <c r="N88" s="115"/>
      <c r="O88" s="115"/>
      <c r="P88" s="116"/>
      <c r="Q88" s="113">
        <f>Q83</f>
        <v>0</v>
      </c>
      <c r="R88" s="114"/>
      <c r="S88" s="115"/>
      <c r="T88" s="115"/>
      <c r="U88" s="116"/>
      <c r="V88" s="113"/>
      <c r="W88" s="117"/>
      <c r="Y88" s="117"/>
      <c r="AA88" s="120"/>
    </row>
    <row r="89" spans="1:27" ht="14.25" hidden="1" customHeight="1" x14ac:dyDescent="0.25">
      <c r="A89" s="112" t="s">
        <v>117</v>
      </c>
      <c r="B89" s="113">
        <f>B88+1</f>
        <v>2</v>
      </c>
      <c r="C89" s="121"/>
      <c r="D89" s="122"/>
      <c r="E89" s="122"/>
      <c r="F89" s="123"/>
      <c r="G89" s="113">
        <f>G84</f>
        <v>0</v>
      </c>
      <c r="H89" s="121"/>
      <c r="I89" s="122"/>
      <c r="J89" s="122"/>
      <c r="K89" s="123"/>
      <c r="L89" s="113">
        <f>L84</f>
        <v>0</v>
      </c>
      <c r="M89" s="121"/>
      <c r="N89" s="122"/>
      <c r="O89" s="122"/>
      <c r="P89" s="123"/>
      <c r="Q89" s="113">
        <f>Q84</f>
        <v>0</v>
      </c>
      <c r="R89" s="121"/>
      <c r="S89" s="122"/>
      <c r="T89" s="122"/>
      <c r="U89" s="123"/>
      <c r="V89" s="113"/>
      <c r="W89" s="117"/>
      <c r="Y89" s="117"/>
      <c r="AA89" s="120"/>
    </row>
    <row r="90" spans="1:27" ht="14.25" hidden="1" customHeight="1" x14ac:dyDescent="0.25">
      <c r="A90" s="112" t="s">
        <v>117</v>
      </c>
      <c r="B90" s="113">
        <f>B89+1</f>
        <v>3</v>
      </c>
      <c r="C90" s="121"/>
      <c r="D90" s="122"/>
      <c r="E90" s="122"/>
      <c r="F90" s="123"/>
      <c r="G90" s="113">
        <f>G85</f>
        <v>0</v>
      </c>
      <c r="H90" s="121"/>
      <c r="I90" s="122"/>
      <c r="J90" s="122"/>
      <c r="K90" s="123"/>
      <c r="L90" s="113">
        <f>L85</f>
        <v>0</v>
      </c>
      <c r="M90" s="121"/>
      <c r="N90" s="122"/>
      <c r="O90" s="122"/>
      <c r="P90" s="123"/>
      <c r="Q90" s="113">
        <f>Q85</f>
        <v>0</v>
      </c>
      <c r="R90" s="121"/>
      <c r="S90" s="122"/>
      <c r="T90" s="122"/>
      <c r="U90" s="123"/>
      <c r="V90" s="113"/>
      <c r="W90" s="117"/>
      <c r="Y90" s="117"/>
      <c r="AA90" s="120"/>
    </row>
    <row r="91" spans="1:27" ht="14.25" hidden="1" customHeight="1" thickBot="1" x14ac:dyDescent="0.3">
      <c r="A91" s="112" t="s">
        <v>117</v>
      </c>
      <c r="B91" s="113">
        <f>B90+1</f>
        <v>4</v>
      </c>
      <c r="C91" s="126"/>
      <c r="D91" s="127"/>
      <c r="E91" s="127"/>
      <c r="F91" s="128"/>
      <c r="G91" s="113">
        <f>G86</f>
        <v>0</v>
      </c>
      <c r="H91" s="126"/>
      <c r="I91" s="127"/>
      <c r="J91" s="127"/>
      <c r="K91" s="128"/>
      <c r="L91" s="113">
        <f>L86</f>
        <v>0</v>
      </c>
      <c r="M91" s="126"/>
      <c r="N91" s="127"/>
      <c r="O91" s="127"/>
      <c r="P91" s="128"/>
      <c r="Q91" s="113">
        <f>Q86</f>
        <v>0</v>
      </c>
      <c r="R91" s="126"/>
      <c r="S91" s="127"/>
      <c r="T91" s="127"/>
      <c r="U91" s="128"/>
      <c r="V91" s="113"/>
      <c r="W91" s="117"/>
      <c r="Y91" s="117"/>
      <c r="AA91" s="120"/>
    </row>
    <row r="92" spans="1:27" s="33" customFormat="1" ht="7.5" customHeight="1" thickBot="1" x14ac:dyDescent="0.3">
      <c r="A92" s="368"/>
      <c r="B92" s="369"/>
      <c r="C92" s="369"/>
      <c r="D92" s="369"/>
      <c r="E92" s="369"/>
      <c r="F92" s="369"/>
      <c r="G92" s="369"/>
      <c r="H92" s="369"/>
      <c r="I92" s="369"/>
      <c r="J92" s="369"/>
      <c r="K92" s="369"/>
      <c r="L92" s="369"/>
      <c r="M92" s="370"/>
      <c r="N92" s="370"/>
      <c r="O92" s="370"/>
      <c r="P92" s="370"/>
      <c r="Q92" s="370"/>
      <c r="R92" s="370"/>
      <c r="S92" s="370"/>
      <c r="T92" s="370"/>
      <c r="U92" s="370"/>
      <c r="V92" s="370"/>
      <c r="W92" s="370"/>
      <c r="X92" s="370"/>
      <c r="Y92" s="370"/>
      <c r="Z92" s="370"/>
      <c r="AA92" s="371"/>
    </row>
  </sheetData>
  <mergeCells count="103">
    <mergeCell ref="A92:AA92"/>
    <mergeCell ref="C82:D82"/>
    <mergeCell ref="I82:K82"/>
    <mergeCell ref="O82:P82"/>
    <mergeCell ref="S82:U82"/>
    <mergeCell ref="Z83:Z86"/>
    <mergeCell ref="C87:D87"/>
    <mergeCell ref="I87:K87"/>
    <mergeCell ref="O87:P87"/>
    <mergeCell ref="S87:U87"/>
    <mergeCell ref="C77:D77"/>
    <mergeCell ref="I77:K77"/>
    <mergeCell ref="O77:P77"/>
    <mergeCell ref="S77:U77"/>
    <mergeCell ref="X78:X81"/>
    <mergeCell ref="Z78:Z81"/>
    <mergeCell ref="C72:D72"/>
    <mergeCell ref="I72:K72"/>
    <mergeCell ref="O72:P72"/>
    <mergeCell ref="S72:U72"/>
    <mergeCell ref="V72:Z72"/>
    <mergeCell ref="X73:X76"/>
    <mergeCell ref="Z73:Z76"/>
    <mergeCell ref="Z62:Z65"/>
    <mergeCell ref="C66:D66"/>
    <mergeCell ref="I66:K66"/>
    <mergeCell ref="O66:P66"/>
    <mergeCell ref="S66:U66"/>
    <mergeCell ref="A71:AA71"/>
    <mergeCell ref="X57:X60"/>
    <mergeCell ref="Z57:Z60"/>
    <mergeCell ref="C61:D61"/>
    <mergeCell ref="I61:K61"/>
    <mergeCell ref="O61:P61"/>
    <mergeCell ref="S61:U61"/>
    <mergeCell ref="X52:X55"/>
    <mergeCell ref="Z52:Z55"/>
    <mergeCell ref="C56:D56"/>
    <mergeCell ref="I56:K56"/>
    <mergeCell ref="O56:P56"/>
    <mergeCell ref="S56:U56"/>
    <mergeCell ref="A50:AA50"/>
    <mergeCell ref="C51:D51"/>
    <mergeCell ref="I51:K51"/>
    <mergeCell ref="O51:P51"/>
    <mergeCell ref="S51:U51"/>
    <mergeCell ref="V51:Z51"/>
    <mergeCell ref="C40:D40"/>
    <mergeCell ref="I40:K40"/>
    <mergeCell ref="O40:P40"/>
    <mergeCell ref="S40:U40"/>
    <mergeCell ref="Z41:Z44"/>
    <mergeCell ref="C45:D45"/>
    <mergeCell ref="I45:K45"/>
    <mergeCell ref="O45:P45"/>
    <mergeCell ref="S45:U45"/>
    <mergeCell ref="C35:D35"/>
    <mergeCell ref="I35:K35"/>
    <mergeCell ref="O35:P35"/>
    <mergeCell ref="S35:U35"/>
    <mergeCell ref="X36:X39"/>
    <mergeCell ref="Z36:Z39"/>
    <mergeCell ref="C30:D30"/>
    <mergeCell ref="I30:K30"/>
    <mergeCell ref="O30:P30"/>
    <mergeCell ref="S30:U30"/>
    <mergeCell ref="V30:Z30"/>
    <mergeCell ref="X31:X34"/>
    <mergeCell ref="Z31:Z34"/>
    <mergeCell ref="Z20:Z23"/>
    <mergeCell ref="C24:D24"/>
    <mergeCell ref="I24:K24"/>
    <mergeCell ref="O24:P24"/>
    <mergeCell ref="S24:U24"/>
    <mergeCell ref="A29:AA29"/>
    <mergeCell ref="X15:X18"/>
    <mergeCell ref="Z15:Z18"/>
    <mergeCell ref="C19:D19"/>
    <mergeCell ref="I19:K19"/>
    <mergeCell ref="O19:P19"/>
    <mergeCell ref="S19:U19"/>
    <mergeCell ref="A1:M1"/>
    <mergeCell ref="N1:AA1"/>
    <mergeCell ref="A2:AA2"/>
    <mergeCell ref="A3:H3"/>
    <mergeCell ref="I3:J3"/>
    <mergeCell ref="K3:AA3"/>
    <mergeCell ref="X10:X13"/>
    <mergeCell ref="Z10:Z13"/>
    <mergeCell ref="C14:D14"/>
    <mergeCell ref="I14:K14"/>
    <mergeCell ref="O14:P14"/>
    <mergeCell ref="S14:U14"/>
    <mergeCell ref="A4:AA4"/>
    <mergeCell ref="A5:AA5"/>
    <mergeCell ref="A6:AA6"/>
    <mergeCell ref="A7:AA7"/>
    <mergeCell ref="A8:AA8"/>
    <mergeCell ref="C9:D9"/>
    <mergeCell ref="I9:K9"/>
    <mergeCell ref="O9:P9"/>
    <mergeCell ref="S9:U9"/>
    <mergeCell ref="V9:Z9"/>
  </mergeCells>
  <pageMargins left="0.6692913385826772" right="0" top="0.19685039370078741" bottom="0" header="0" footer="0"/>
  <pageSetup paperSize="9" orientation="portrait" horizontalDpi="4294967293" verticalDpi="300" r:id="rId1"/>
  <headerFooter alignWithMargins="0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81"/>
  <sheetViews>
    <sheetView zoomScale="50" workbookViewId="0">
      <selection activeCell="I1" sqref="I1"/>
    </sheetView>
  </sheetViews>
  <sheetFormatPr baseColWidth="10" defaultColWidth="11.44140625" defaultRowHeight="24.6" x14ac:dyDescent="0.25"/>
  <cols>
    <col min="1" max="4" width="6.6640625" style="41" customWidth="1"/>
    <col min="5" max="8" width="12.6640625" style="41" customWidth="1"/>
    <col min="9" max="24" width="8.33203125" style="43" customWidth="1"/>
    <col min="25" max="25" width="6.88671875" style="41" customWidth="1"/>
    <col min="26" max="26" width="22.88671875" style="41" customWidth="1"/>
    <col min="27" max="30" width="8.33203125" style="43" customWidth="1"/>
    <col min="31" max="34" width="8.33203125" style="41" customWidth="1"/>
    <col min="35" max="16384" width="11.44140625" style="41"/>
  </cols>
  <sheetData>
    <row r="1" spans="1:34" ht="30" customHeight="1" thickBot="1" x14ac:dyDescent="0.3">
      <c r="A1" s="384" t="s">
        <v>139</v>
      </c>
      <c r="B1" s="385"/>
      <c r="C1" s="385"/>
      <c r="D1" s="385"/>
      <c r="E1" s="385"/>
      <c r="F1" s="385"/>
      <c r="G1" s="385"/>
      <c r="H1" s="386"/>
      <c r="I1" s="139">
        <v>1</v>
      </c>
      <c r="J1" s="382" t="s">
        <v>140</v>
      </c>
      <c r="K1" s="382"/>
      <c r="L1" s="383"/>
      <c r="M1" s="381" t="s">
        <v>118</v>
      </c>
      <c r="N1" s="382"/>
      <c r="O1" s="382"/>
      <c r="P1" s="383"/>
      <c r="Q1" s="381" t="s">
        <v>141</v>
      </c>
      <c r="R1" s="382"/>
      <c r="S1" s="382"/>
      <c r="T1" s="383"/>
      <c r="U1" s="381" t="s">
        <v>142</v>
      </c>
      <c r="V1" s="382"/>
      <c r="W1" s="382"/>
      <c r="X1" s="383"/>
      <c r="AA1" s="381" t="s">
        <v>239</v>
      </c>
      <c r="AB1" s="382"/>
      <c r="AC1" s="382"/>
      <c r="AD1" s="383"/>
      <c r="AE1" s="381" t="s">
        <v>282</v>
      </c>
      <c r="AF1" s="382"/>
      <c r="AG1" s="382"/>
      <c r="AH1" s="383"/>
    </row>
    <row r="2" spans="1:34" ht="30" customHeight="1" thickBot="1" x14ac:dyDescent="0.3">
      <c r="A2" s="430" t="str">
        <f>$I$1&amp;". / 1"</f>
        <v>1. / 1</v>
      </c>
      <c r="B2" s="430"/>
      <c r="C2" s="427">
        <v>1</v>
      </c>
      <c r="D2" s="427"/>
      <c r="E2" s="44" t="str">
        <f>$I$2&amp;"1"</f>
        <v>1</v>
      </c>
      <c r="F2" s="45" t="str">
        <f>$L$2&amp;"4"</f>
        <v>4</v>
      </c>
      <c r="G2" s="46" t="str">
        <f>$J$2&amp;"2"</f>
        <v>2</v>
      </c>
      <c r="H2" s="47" t="str">
        <f>$K$2&amp;"3"</f>
        <v>3</v>
      </c>
      <c r="I2" s="171"/>
      <c r="J2" s="172"/>
      <c r="K2" s="172"/>
      <c r="L2" s="173"/>
      <c r="M2" s="35" t="s">
        <v>119</v>
      </c>
      <c r="N2" s="36" t="s">
        <v>120</v>
      </c>
      <c r="O2" s="36" t="s">
        <v>121</v>
      </c>
      <c r="P2" s="37" t="s">
        <v>122</v>
      </c>
      <c r="Q2" s="35" t="s">
        <v>119</v>
      </c>
      <c r="R2" s="36" t="s">
        <v>135</v>
      </c>
      <c r="S2" s="36" t="s">
        <v>132</v>
      </c>
      <c r="T2" s="37" t="s">
        <v>129</v>
      </c>
      <c r="U2" s="35" t="s">
        <v>119</v>
      </c>
      <c r="V2" s="36" t="s">
        <v>131</v>
      </c>
      <c r="W2" s="36" t="s">
        <v>124</v>
      </c>
      <c r="X2" s="37" t="s">
        <v>136</v>
      </c>
      <c r="Y2" s="42">
        <v>1</v>
      </c>
      <c r="Z2" s="34" t="s">
        <v>140</v>
      </c>
      <c r="AA2" s="171" t="s">
        <v>119</v>
      </c>
      <c r="AB2" s="172" t="s">
        <v>127</v>
      </c>
      <c r="AC2" s="172" t="s">
        <v>135</v>
      </c>
      <c r="AD2" s="173" t="s">
        <v>124</v>
      </c>
      <c r="AE2" s="165" t="s">
        <v>119</v>
      </c>
      <c r="AF2" s="166" t="s">
        <v>127</v>
      </c>
      <c r="AG2" s="166" t="s">
        <v>131</v>
      </c>
      <c r="AH2" s="167" t="s">
        <v>123</v>
      </c>
    </row>
    <row r="3" spans="1:34" ht="30" customHeight="1" x14ac:dyDescent="0.25">
      <c r="A3" s="413" t="str">
        <f t="shared" ref="A3:A21" si="0">A2</f>
        <v>1. / 1</v>
      </c>
      <c r="B3" s="413"/>
      <c r="C3" s="414">
        <v>2</v>
      </c>
      <c r="D3" s="414"/>
      <c r="E3" s="48" t="str">
        <f>$I$2&amp;"2"</f>
        <v>2</v>
      </c>
      <c r="F3" s="49" t="str">
        <f>$L$2&amp;"3"</f>
        <v>3</v>
      </c>
      <c r="G3" s="50" t="str">
        <f>$J$2&amp;"1"</f>
        <v>1</v>
      </c>
      <c r="H3" s="51" t="str">
        <f>$K$2&amp;"4"</f>
        <v>4</v>
      </c>
      <c r="I3" s="165"/>
      <c r="J3" s="166"/>
      <c r="K3" s="166"/>
      <c r="L3" s="167"/>
      <c r="M3" s="35" t="s">
        <v>123</v>
      </c>
      <c r="N3" s="36" t="s">
        <v>124</v>
      </c>
      <c r="O3" s="36" t="s">
        <v>125</v>
      </c>
      <c r="P3" s="37" t="s">
        <v>126</v>
      </c>
      <c r="Q3" s="35" t="s">
        <v>123</v>
      </c>
      <c r="R3" s="36" t="s">
        <v>120</v>
      </c>
      <c r="S3" s="36" t="s">
        <v>136</v>
      </c>
      <c r="T3" s="37" t="s">
        <v>133</v>
      </c>
      <c r="U3" s="35" t="s">
        <v>123</v>
      </c>
      <c r="V3" s="36" t="s">
        <v>135</v>
      </c>
      <c r="W3" s="36" t="s">
        <v>128</v>
      </c>
      <c r="X3" s="37" t="s">
        <v>121</v>
      </c>
      <c r="AA3" s="171" t="s">
        <v>123</v>
      </c>
      <c r="AB3" s="172" t="s">
        <v>131</v>
      </c>
      <c r="AC3" s="172" t="s">
        <v>120</v>
      </c>
      <c r="AD3" s="173" t="s">
        <v>128</v>
      </c>
    </row>
    <row r="4" spans="1:34" ht="30" customHeight="1" x14ac:dyDescent="0.25">
      <c r="A4" s="413" t="str">
        <f t="shared" si="0"/>
        <v>1. / 1</v>
      </c>
      <c r="B4" s="413"/>
      <c r="C4" s="414">
        <v>3</v>
      </c>
      <c r="D4" s="414"/>
      <c r="E4" s="48" t="str">
        <f>$I$2&amp;"3"</f>
        <v>3</v>
      </c>
      <c r="F4" s="49" t="str">
        <f>$L$2&amp;"2"</f>
        <v>2</v>
      </c>
      <c r="G4" s="50" t="str">
        <f>$J$2&amp;"4"</f>
        <v>4</v>
      </c>
      <c r="H4" s="51" t="str">
        <f>$K$2&amp;"1"</f>
        <v>1</v>
      </c>
      <c r="I4" s="165"/>
      <c r="J4" s="166"/>
      <c r="K4" s="166"/>
      <c r="L4" s="167"/>
      <c r="M4" s="35" t="s">
        <v>127</v>
      </c>
      <c r="N4" s="36" t="s">
        <v>128</v>
      </c>
      <c r="O4" s="36" t="s">
        <v>129</v>
      </c>
      <c r="P4" s="37" t="s">
        <v>130</v>
      </c>
      <c r="Q4" s="35" t="s">
        <v>127</v>
      </c>
      <c r="R4" s="36" t="s">
        <v>124</v>
      </c>
      <c r="S4" s="36" t="s">
        <v>121</v>
      </c>
      <c r="T4" s="37" t="s">
        <v>137</v>
      </c>
      <c r="U4" s="35" t="s">
        <v>127</v>
      </c>
      <c r="V4" s="36" t="s">
        <v>120</v>
      </c>
      <c r="W4" s="36" t="s">
        <v>132</v>
      </c>
      <c r="X4" s="37" t="s">
        <v>125</v>
      </c>
      <c r="AA4" s="35"/>
      <c r="AB4" s="36"/>
      <c r="AC4" s="36"/>
      <c r="AD4" s="37"/>
    </row>
    <row r="5" spans="1:34" ht="30" customHeight="1" thickBot="1" x14ac:dyDescent="0.3">
      <c r="A5" s="411" t="str">
        <f t="shared" si="0"/>
        <v>1. / 1</v>
      </c>
      <c r="B5" s="411"/>
      <c r="C5" s="412">
        <v>4</v>
      </c>
      <c r="D5" s="412"/>
      <c r="E5" s="52" t="str">
        <f>$I$2&amp;"4"</f>
        <v>4</v>
      </c>
      <c r="F5" s="53" t="str">
        <f>$L$2&amp;"1"</f>
        <v>1</v>
      </c>
      <c r="G5" s="54" t="str">
        <f>$J$2&amp;"3"</f>
        <v>3</v>
      </c>
      <c r="H5" s="55" t="str">
        <f>$K$2&amp;"2"</f>
        <v>2</v>
      </c>
      <c r="I5" s="165"/>
      <c r="J5" s="166"/>
      <c r="K5" s="166"/>
      <c r="L5" s="167"/>
      <c r="M5" s="35" t="s">
        <v>131</v>
      </c>
      <c r="N5" s="36" t="s">
        <v>132</v>
      </c>
      <c r="O5" s="36" t="s">
        <v>133</v>
      </c>
      <c r="P5" s="37" t="s">
        <v>134</v>
      </c>
      <c r="Q5" s="35" t="s">
        <v>131</v>
      </c>
      <c r="R5" s="36" t="s">
        <v>128</v>
      </c>
      <c r="S5" s="36" t="s">
        <v>125</v>
      </c>
      <c r="T5" s="37" t="s">
        <v>122</v>
      </c>
      <c r="U5" s="35"/>
      <c r="V5" s="36"/>
      <c r="W5" s="36"/>
      <c r="X5" s="37"/>
      <c r="AA5" s="35"/>
      <c r="AB5" s="36"/>
      <c r="AC5" s="36"/>
      <c r="AD5" s="37"/>
    </row>
    <row r="6" spans="1:34" ht="30" customHeight="1" thickBot="1" x14ac:dyDescent="0.3">
      <c r="A6" s="418" t="str">
        <f t="shared" si="0"/>
        <v>1. / 1</v>
      </c>
      <c r="B6" s="418"/>
      <c r="C6" s="432">
        <v>5</v>
      </c>
      <c r="D6" s="432"/>
      <c r="E6" s="56" t="str">
        <f>$I$3&amp;"1"</f>
        <v>1</v>
      </c>
      <c r="F6" s="57" t="str">
        <f>$L$3&amp;"4"</f>
        <v>4</v>
      </c>
      <c r="G6" s="58" t="str">
        <f>$J$3&amp;"2"</f>
        <v>2</v>
      </c>
      <c r="H6" s="59" t="str">
        <f>$K$3&amp;"3"</f>
        <v>3</v>
      </c>
      <c r="I6" s="168"/>
      <c r="J6" s="169"/>
      <c r="K6" s="169"/>
      <c r="L6" s="170"/>
      <c r="M6" s="38" t="s">
        <v>135</v>
      </c>
      <c r="N6" s="39" t="s">
        <v>136</v>
      </c>
      <c r="O6" s="39" t="s">
        <v>137</v>
      </c>
      <c r="P6" s="40" t="s">
        <v>138</v>
      </c>
      <c r="Q6" s="38"/>
      <c r="R6" s="39"/>
      <c r="S6" s="39"/>
      <c r="T6" s="40"/>
      <c r="U6" s="38"/>
      <c r="V6" s="39"/>
      <c r="W6" s="39"/>
      <c r="X6" s="40"/>
      <c r="Z6" s="143" t="s">
        <v>240</v>
      </c>
      <c r="AA6" s="38">
        <v>1</v>
      </c>
      <c r="AB6" s="39">
        <v>3</v>
      </c>
      <c r="AC6" s="39">
        <v>4</v>
      </c>
      <c r="AD6" s="40">
        <v>2</v>
      </c>
    </row>
    <row r="7" spans="1:34" ht="30" customHeight="1" thickBot="1" x14ac:dyDescent="0.3">
      <c r="A7" s="431" t="str">
        <f t="shared" si="0"/>
        <v>1. / 1</v>
      </c>
      <c r="B7" s="431"/>
      <c r="C7" s="429">
        <v>6</v>
      </c>
      <c r="D7" s="429"/>
      <c r="E7" s="60" t="str">
        <f>$I$3&amp;"2"</f>
        <v>2</v>
      </c>
      <c r="F7" s="61" t="str">
        <f>$L$3&amp;"3"</f>
        <v>3</v>
      </c>
      <c r="G7" s="62" t="str">
        <f>$J$3&amp;"1"</f>
        <v>1</v>
      </c>
      <c r="H7" s="63" t="str">
        <f>$K$3&amp;"4"</f>
        <v>4</v>
      </c>
      <c r="I7" s="436" t="s">
        <v>143</v>
      </c>
      <c r="J7" s="436"/>
      <c r="K7" s="436"/>
      <c r="L7" s="437"/>
      <c r="M7" s="35" t="s">
        <v>120</v>
      </c>
      <c r="N7" s="36" t="s">
        <v>137</v>
      </c>
      <c r="O7" s="36" t="s">
        <v>134</v>
      </c>
      <c r="P7" s="37" t="s">
        <v>123</v>
      </c>
      <c r="Q7" s="35" t="s">
        <v>135</v>
      </c>
      <c r="R7" s="36" t="s">
        <v>125</v>
      </c>
      <c r="S7" s="36" t="s">
        <v>137</v>
      </c>
      <c r="T7" s="37" t="s">
        <v>123</v>
      </c>
      <c r="U7" s="35" t="s">
        <v>131</v>
      </c>
      <c r="V7" s="36" t="s">
        <v>127</v>
      </c>
      <c r="W7" s="36" t="s">
        <v>128</v>
      </c>
      <c r="X7" s="37" t="s">
        <v>125</v>
      </c>
      <c r="Y7" s="42">
        <v>2</v>
      </c>
      <c r="Z7" s="34" t="s">
        <v>140</v>
      </c>
      <c r="AA7" s="35" t="s">
        <v>127</v>
      </c>
      <c r="AB7" s="36" t="s">
        <v>123</v>
      </c>
      <c r="AC7" s="36" t="s">
        <v>120</v>
      </c>
      <c r="AD7" s="37" t="s">
        <v>124</v>
      </c>
      <c r="AE7" s="171" t="s">
        <v>123</v>
      </c>
      <c r="AF7" s="172" t="s">
        <v>131</v>
      </c>
      <c r="AG7" s="172" t="s">
        <v>119</v>
      </c>
      <c r="AH7" s="173" t="s">
        <v>127</v>
      </c>
    </row>
    <row r="8" spans="1:34" ht="30" customHeight="1" x14ac:dyDescent="0.25">
      <c r="A8" s="431" t="str">
        <f t="shared" si="0"/>
        <v>1. / 1</v>
      </c>
      <c r="B8" s="431"/>
      <c r="C8" s="429">
        <v>7</v>
      </c>
      <c r="D8" s="429"/>
      <c r="E8" s="60" t="str">
        <f>$I$3&amp;"3"</f>
        <v>3</v>
      </c>
      <c r="F8" s="61" t="str">
        <f>$L$3&amp;"2"</f>
        <v>2</v>
      </c>
      <c r="G8" s="62" t="str">
        <f>$J$3&amp;"4"</f>
        <v>4</v>
      </c>
      <c r="H8" s="63" t="str">
        <f>$K$3&amp;"1"</f>
        <v>1</v>
      </c>
      <c r="I8" s="438"/>
      <c r="J8" s="438"/>
      <c r="K8" s="438"/>
      <c r="L8" s="439"/>
      <c r="M8" s="35" t="s">
        <v>124</v>
      </c>
      <c r="N8" s="36" t="s">
        <v>121</v>
      </c>
      <c r="O8" s="36" t="s">
        <v>138</v>
      </c>
      <c r="P8" s="37" t="s">
        <v>127</v>
      </c>
      <c r="Q8" s="35" t="s">
        <v>120</v>
      </c>
      <c r="R8" s="36" t="s">
        <v>121</v>
      </c>
      <c r="S8" s="36" t="s">
        <v>122</v>
      </c>
      <c r="T8" s="37" t="s">
        <v>119</v>
      </c>
      <c r="U8" s="35" t="s">
        <v>135</v>
      </c>
      <c r="V8" s="36" t="s">
        <v>119</v>
      </c>
      <c r="W8" s="36" t="s">
        <v>132</v>
      </c>
      <c r="X8" s="37" t="s">
        <v>136</v>
      </c>
      <c r="AA8" s="35" t="s">
        <v>131</v>
      </c>
      <c r="AB8" s="36" t="s">
        <v>119</v>
      </c>
      <c r="AC8" s="36" t="s">
        <v>135</v>
      </c>
      <c r="AD8" s="37" t="s">
        <v>128</v>
      </c>
    </row>
    <row r="9" spans="1:34" ht="30" customHeight="1" thickBot="1" x14ac:dyDescent="0.3">
      <c r="A9" s="435" t="str">
        <f t="shared" si="0"/>
        <v>1. / 1</v>
      </c>
      <c r="B9" s="435"/>
      <c r="C9" s="428">
        <v>8</v>
      </c>
      <c r="D9" s="428"/>
      <c r="E9" s="64" t="str">
        <f>$I$3&amp;"4"</f>
        <v>4</v>
      </c>
      <c r="F9" s="65" t="str">
        <f>$L$3&amp;"1"</f>
        <v>1</v>
      </c>
      <c r="G9" s="66" t="str">
        <f>$J$3&amp;"3"</f>
        <v>3</v>
      </c>
      <c r="H9" s="67" t="str">
        <f>$K$3&amp;"2"</f>
        <v>2</v>
      </c>
      <c r="I9" s="440"/>
      <c r="J9" s="440"/>
      <c r="K9" s="440"/>
      <c r="L9" s="441"/>
      <c r="M9" s="35" t="s">
        <v>128</v>
      </c>
      <c r="N9" s="36" t="s">
        <v>125</v>
      </c>
      <c r="O9" s="36" t="s">
        <v>122</v>
      </c>
      <c r="P9" s="37" t="s">
        <v>131</v>
      </c>
      <c r="Q9" s="35" t="s">
        <v>124</v>
      </c>
      <c r="R9" s="36" t="s">
        <v>136</v>
      </c>
      <c r="S9" s="36" t="s">
        <v>129</v>
      </c>
      <c r="T9" s="37" t="s">
        <v>131</v>
      </c>
      <c r="U9" s="35" t="s">
        <v>120</v>
      </c>
      <c r="V9" s="36" t="s">
        <v>123</v>
      </c>
      <c r="W9" s="36" t="s">
        <v>124</v>
      </c>
      <c r="X9" s="37" t="s">
        <v>121</v>
      </c>
      <c r="AA9" s="35"/>
      <c r="AB9" s="36"/>
      <c r="AC9" s="36"/>
      <c r="AD9" s="37"/>
    </row>
    <row r="10" spans="1:34" ht="30" customHeight="1" x14ac:dyDescent="0.25">
      <c r="A10" s="433" t="str">
        <f t="shared" si="0"/>
        <v>1. / 1</v>
      </c>
      <c r="B10" s="433"/>
      <c r="C10" s="434">
        <v>9</v>
      </c>
      <c r="D10" s="434"/>
      <c r="E10" s="84" t="str">
        <f>$I$4&amp;"1"</f>
        <v>1</v>
      </c>
      <c r="F10" s="85" t="str">
        <f>$L$4&amp;"4"</f>
        <v>4</v>
      </c>
      <c r="G10" s="86" t="str">
        <f>$J$4&amp;"2"</f>
        <v>2</v>
      </c>
      <c r="H10" s="87" t="str">
        <f>$K$4&amp;"3"</f>
        <v>3</v>
      </c>
      <c r="I10" s="442" t="s">
        <v>144</v>
      </c>
      <c r="J10" s="442"/>
      <c r="K10" s="442"/>
      <c r="L10" s="443"/>
      <c r="M10" s="35" t="s">
        <v>132</v>
      </c>
      <c r="N10" s="36" t="s">
        <v>129</v>
      </c>
      <c r="O10" s="36" t="s">
        <v>126</v>
      </c>
      <c r="P10" s="37" t="s">
        <v>135</v>
      </c>
      <c r="Q10" s="35" t="s">
        <v>128</v>
      </c>
      <c r="R10" s="36" t="s">
        <v>132</v>
      </c>
      <c r="S10" s="36" t="s">
        <v>133</v>
      </c>
      <c r="T10" s="37" t="s">
        <v>127</v>
      </c>
      <c r="U10" s="35"/>
      <c r="V10" s="36"/>
      <c r="W10" s="36"/>
      <c r="X10" s="37"/>
      <c r="AA10" s="35"/>
      <c r="AB10" s="36"/>
      <c r="AC10" s="36"/>
      <c r="AD10" s="37"/>
    </row>
    <row r="11" spans="1:34" ht="30" customHeight="1" thickBot="1" x14ac:dyDescent="0.3">
      <c r="A11" s="401" t="str">
        <f t="shared" si="0"/>
        <v>1. / 1</v>
      </c>
      <c r="B11" s="401"/>
      <c r="C11" s="415">
        <v>10</v>
      </c>
      <c r="D11" s="415"/>
      <c r="E11" s="68" t="str">
        <f>$I$4&amp;"2"</f>
        <v>2</v>
      </c>
      <c r="F11" s="69" t="str">
        <f>$L$4&amp;"3"</f>
        <v>3</v>
      </c>
      <c r="G11" s="70" t="str">
        <f>$J$4&amp;"1"</f>
        <v>1</v>
      </c>
      <c r="H11" s="71" t="str">
        <f>$K$4&amp;"4"</f>
        <v>4</v>
      </c>
      <c r="I11" s="444"/>
      <c r="J11" s="444"/>
      <c r="K11" s="444"/>
      <c r="L11" s="445"/>
      <c r="M11" s="38" t="s">
        <v>136</v>
      </c>
      <c r="N11" s="39" t="s">
        <v>133</v>
      </c>
      <c r="O11" s="39" t="s">
        <v>130</v>
      </c>
      <c r="P11" s="40" t="s">
        <v>119</v>
      </c>
      <c r="Q11" s="38"/>
      <c r="R11" s="39"/>
      <c r="S11" s="39"/>
      <c r="T11" s="40"/>
      <c r="U11" s="38"/>
      <c r="V11" s="39"/>
      <c r="W11" s="39"/>
      <c r="X11" s="40"/>
      <c r="Z11" s="143" t="s">
        <v>240</v>
      </c>
      <c r="AA11" s="38">
        <v>1</v>
      </c>
      <c r="AB11" s="39">
        <v>3</v>
      </c>
      <c r="AC11" s="39">
        <v>4</v>
      </c>
      <c r="AD11" s="40">
        <v>2</v>
      </c>
    </row>
    <row r="12" spans="1:34" ht="30" customHeight="1" thickBot="1" x14ac:dyDescent="0.3">
      <c r="A12" s="401" t="str">
        <f t="shared" si="0"/>
        <v>1. / 1</v>
      </c>
      <c r="B12" s="401"/>
      <c r="C12" s="415">
        <v>11</v>
      </c>
      <c r="D12" s="415"/>
      <c r="E12" s="68" t="str">
        <f>$I$4&amp;"3"</f>
        <v>3</v>
      </c>
      <c r="F12" s="69" t="str">
        <f>$L$4&amp;"2"</f>
        <v>2</v>
      </c>
      <c r="G12" s="70" t="str">
        <f>$J$4&amp;"4"</f>
        <v>4</v>
      </c>
      <c r="H12" s="71" t="str">
        <f>$K$4&amp;"1"</f>
        <v>1</v>
      </c>
      <c r="I12" s="387" t="s">
        <v>145</v>
      </c>
      <c r="J12" s="388"/>
      <c r="K12" s="388"/>
      <c r="L12" s="389"/>
      <c r="M12" s="35" t="s">
        <v>121</v>
      </c>
      <c r="N12" s="36" t="s">
        <v>134</v>
      </c>
      <c r="O12" s="36" t="s">
        <v>135</v>
      </c>
      <c r="P12" s="37" t="s">
        <v>128</v>
      </c>
      <c r="Q12" s="35" t="s">
        <v>132</v>
      </c>
      <c r="R12" s="36" t="s">
        <v>137</v>
      </c>
      <c r="S12" s="36" t="s">
        <v>131</v>
      </c>
      <c r="T12" s="37" t="s">
        <v>120</v>
      </c>
      <c r="U12" s="35" t="s">
        <v>124</v>
      </c>
      <c r="V12" s="36" t="s">
        <v>127</v>
      </c>
      <c r="W12" s="36" t="s">
        <v>135</v>
      </c>
      <c r="X12" s="37" t="s">
        <v>121</v>
      </c>
      <c r="Y12" s="42">
        <v>3</v>
      </c>
      <c r="Z12" s="34" t="s">
        <v>140</v>
      </c>
      <c r="AA12" s="35" t="s">
        <v>135</v>
      </c>
      <c r="AB12" s="36" t="s">
        <v>123</v>
      </c>
      <c r="AC12" s="36" t="s">
        <v>127</v>
      </c>
      <c r="AD12" s="37" t="s">
        <v>128</v>
      </c>
      <c r="AE12" s="171" t="s">
        <v>127</v>
      </c>
      <c r="AF12" s="172" t="s">
        <v>123</v>
      </c>
      <c r="AG12" s="172" t="s">
        <v>131</v>
      </c>
      <c r="AH12" s="173" t="s">
        <v>119</v>
      </c>
    </row>
    <row r="13" spans="1:34" ht="30" customHeight="1" thickBot="1" x14ac:dyDescent="0.3">
      <c r="A13" s="416" t="str">
        <f t="shared" si="0"/>
        <v>1. / 1</v>
      </c>
      <c r="B13" s="416"/>
      <c r="C13" s="417">
        <v>12</v>
      </c>
      <c r="D13" s="417"/>
      <c r="E13" s="88" t="str">
        <f>$I$4&amp;"4"</f>
        <v>4</v>
      </c>
      <c r="F13" s="89" t="str">
        <f>$L$4&amp;"1"</f>
        <v>1</v>
      </c>
      <c r="G13" s="90" t="str">
        <f>$J$4&amp;"3"</f>
        <v>3</v>
      </c>
      <c r="H13" s="91" t="str">
        <f>$K$4&amp;"2"</f>
        <v>2</v>
      </c>
      <c r="I13" s="390"/>
      <c r="J13" s="391"/>
      <c r="K13" s="391"/>
      <c r="L13" s="392"/>
      <c r="M13" s="35" t="s">
        <v>125</v>
      </c>
      <c r="N13" s="36" t="s">
        <v>138</v>
      </c>
      <c r="O13" s="36" t="s">
        <v>119</v>
      </c>
      <c r="P13" s="37" t="s">
        <v>132</v>
      </c>
      <c r="Q13" s="35" t="s">
        <v>136</v>
      </c>
      <c r="R13" s="36" t="s">
        <v>122</v>
      </c>
      <c r="S13" s="36" t="s">
        <v>127</v>
      </c>
      <c r="T13" s="37" t="s">
        <v>135</v>
      </c>
      <c r="U13" s="35" t="s">
        <v>128</v>
      </c>
      <c r="V13" s="36" t="s">
        <v>119</v>
      </c>
      <c r="W13" s="36" t="s">
        <v>120</v>
      </c>
      <c r="X13" s="37" t="s">
        <v>125</v>
      </c>
      <c r="AA13" s="35" t="s">
        <v>120</v>
      </c>
      <c r="AB13" s="36" t="s">
        <v>119</v>
      </c>
      <c r="AC13" s="36" t="s">
        <v>131</v>
      </c>
      <c r="AD13" s="37" t="s">
        <v>124</v>
      </c>
    </row>
    <row r="14" spans="1:34" ht="30" customHeight="1" x14ac:dyDescent="0.25">
      <c r="A14" s="403" t="str">
        <f t="shared" si="0"/>
        <v>1. / 1</v>
      </c>
      <c r="B14" s="403"/>
      <c r="C14" s="406">
        <v>13</v>
      </c>
      <c r="D14" s="406"/>
      <c r="E14" s="92" t="str">
        <f>$I$5&amp;"1"</f>
        <v>1</v>
      </c>
      <c r="F14" s="93" t="str">
        <f>$L$5&amp;"4"</f>
        <v>4</v>
      </c>
      <c r="G14" s="94" t="str">
        <f>$J$5&amp;"2"</f>
        <v>2</v>
      </c>
      <c r="H14" s="95" t="str">
        <f>$K$5&amp;"3"</f>
        <v>3</v>
      </c>
      <c r="I14" s="393"/>
      <c r="J14" s="394"/>
      <c r="K14" s="394"/>
      <c r="L14" s="395"/>
      <c r="M14" s="35" t="s">
        <v>129</v>
      </c>
      <c r="N14" s="36" t="s">
        <v>122</v>
      </c>
      <c r="O14" s="36" t="s">
        <v>123</v>
      </c>
      <c r="P14" s="37" t="s">
        <v>136</v>
      </c>
      <c r="Q14" s="35" t="s">
        <v>121</v>
      </c>
      <c r="R14" s="36" t="s">
        <v>129</v>
      </c>
      <c r="S14" s="36" t="s">
        <v>123</v>
      </c>
      <c r="T14" s="37" t="s">
        <v>128</v>
      </c>
      <c r="U14" s="35" t="s">
        <v>132</v>
      </c>
      <c r="V14" s="36" t="s">
        <v>123</v>
      </c>
      <c r="W14" s="36" t="s">
        <v>131</v>
      </c>
      <c r="X14" s="37" t="s">
        <v>136</v>
      </c>
      <c r="AA14" s="35"/>
      <c r="AB14" s="36"/>
      <c r="AC14" s="36"/>
      <c r="AD14" s="37"/>
    </row>
    <row r="15" spans="1:34" ht="30" customHeight="1" x14ac:dyDescent="0.25">
      <c r="A15" s="410" t="str">
        <f t="shared" si="0"/>
        <v>1. / 1</v>
      </c>
      <c r="B15" s="410"/>
      <c r="C15" s="407">
        <v>14</v>
      </c>
      <c r="D15" s="407"/>
      <c r="E15" s="72" t="str">
        <f>$I$5&amp;"2"</f>
        <v>2</v>
      </c>
      <c r="F15" s="73" t="str">
        <f>$L$5&amp;"3"</f>
        <v>3</v>
      </c>
      <c r="G15" s="74" t="str">
        <f>$J$5&amp;"1"</f>
        <v>1</v>
      </c>
      <c r="H15" s="75" t="str">
        <f>$K$5&amp;"4"</f>
        <v>4</v>
      </c>
      <c r="I15" s="393"/>
      <c r="J15" s="394"/>
      <c r="K15" s="394"/>
      <c r="L15" s="395"/>
      <c r="M15" s="35" t="s">
        <v>133</v>
      </c>
      <c r="N15" s="36" t="s">
        <v>126</v>
      </c>
      <c r="O15" s="36" t="s">
        <v>127</v>
      </c>
      <c r="P15" s="37" t="s">
        <v>120</v>
      </c>
      <c r="Q15" s="35" t="s">
        <v>125</v>
      </c>
      <c r="R15" s="36" t="s">
        <v>133</v>
      </c>
      <c r="S15" s="36" t="s">
        <v>119</v>
      </c>
      <c r="T15" s="37" t="s">
        <v>124</v>
      </c>
      <c r="U15" s="35"/>
      <c r="V15" s="36"/>
      <c r="W15" s="36"/>
      <c r="X15" s="37"/>
      <c r="AA15" s="35"/>
      <c r="AB15" s="36"/>
      <c r="AC15" s="36"/>
      <c r="AD15" s="37"/>
    </row>
    <row r="16" spans="1:34" ht="30" customHeight="1" thickBot="1" x14ac:dyDescent="0.3">
      <c r="A16" s="410" t="str">
        <f t="shared" si="0"/>
        <v>1. / 1</v>
      </c>
      <c r="B16" s="410"/>
      <c r="C16" s="407">
        <v>15</v>
      </c>
      <c r="D16" s="407"/>
      <c r="E16" s="72" t="str">
        <f>$I$5&amp;"3"</f>
        <v>3</v>
      </c>
      <c r="F16" s="73" t="str">
        <f>$L$5&amp;"2"</f>
        <v>2</v>
      </c>
      <c r="G16" s="74" t="str">
        <f>$J$5&amp;"4"</f>
        <v>4</v>
      </c>
      <c r="H16" s="75" t="str">
        <f>$K$5&amp;"1"</f>
        <v>1</v>
      </c>
      <c r="I16" s="396"/>
      <c r="J16" s="397"/>
      <c r="K16" s="397"/>
      <c r="L16" s="398"/>
      <c r="M16" s="38" t="s">
        <v>137</v>
      </c>
      <c r="N16" s="39" t="s">
        <v>130</v>
      </c>
      <c r="O16" s="39" t="s">
        <v>131</v>
      </c>
      <c r="P16" s="40" t="s">
        <v>124</v>
      </c>
      <c r="Q16" s="38"/>
      <c r="R16" s="39"/>
      <c r="S16" s="39"/>
      <c r="T16" s="40"/>
      <c r="U16" s="38"/>
      <c r="V16" s="39"/>
      <c r="W16" s="39"/>
      <c r="X16" s="40"/>
      <c r="Z16" s="143" t="s">
        <v>240</v>
      </c>
      <c r="AA16" s="38">
        <v>1</v>
      </c>
      <c r="AB16" s="39">
        <v>3</v>
      </c>
      <c r="AC16" s="39">
        <v>4</v>
      </c>
      <c r="AD16" s="40">
        <v>2</v>
      </c>
    </row>
    <row r="17" spans="1:34" ht="30" customHeight="1" thickBot="1" x14ac:dyDescent="0.3">
      <c r="A17" s="408" t="str">
        <f t="shared" si="0"/>
        <v>1. / 1</v>
      </c>
      <c r="B17" s="408"/>
      <c r="C17" s="409">
        <v>16</v>
      </c>
      <c r="D17" s="409"/>
      <c r="E17" s="96" t="str">
        <f>$I$5&amp;"4"</f>
        <v>4</v>
      </c>
      <c r="F17" s="97" t="str">
        <f>$L$5&amp;"1"</f>
        <v>1</v>
      </c>
      <c r="G17" s="98" t="str">
        <f>$J$5&amp;"3"</f>
        <v>3</v>
      </c>
      <c r="H17" s="99" t="str">
        <f>$K$5&amp;"2"</f>
        <v>2</v>
      </c>
      <c r="I17" s="420" t="s">
        <v>229</v>
      </c>
      <c r="J17" s="388"/>
      <c r="K17" s="388"/>
      <c r="L17" s="389"/>
      <c r="M17" s="35" t="s">
        <v>122</v>
      </c>
      <c r="N17" s="36" t="s">
        <v>135</v>
      </c>
      <c r="O17" s="36" t="s">
        <v>124</v>
      </c>
      <c r="P17" s="37" t="s">
        <v>133</v>
      </c>
      <c r="Q17" s="35" t="s">
        <v>129</v>
      </c>
      <c r="R17" s="36" t="s">
        <v>127</v>
      </c>
      <c r="S17" s="36" t="s">
        <v>120</v>
      </c>
      <c r="T17" s="37" t="s">
        <v>125</v>
      </c>
      <c r="U17" s="35" t="s">
        <v>136</v>
      </c>
      <c r="V17" s="36" t="s">
        <v>127</v>
      </c>
      <c r="W17" s="36" t="s">
        <v>120</v>
      </c>
      <c r="X17" s="37" t="s">
        <v>128</v>
      </c>
      <c r="Y17" s="42">
        <v>4</v>
      </c>
      <c r="Z17" s="34" t="s">
        <v>140</v>
      </c>
      <c r="AA17" s="35" t="s">
        <v>124</v>
      </c>
      <c r="AB17" s="36" t="s">
        <v>123</v>
      </c>
      <c r="AC17" s="36" t="s">
        <v>131</v>
      </c>
      <c r="AD17" s="37" t="s">
        <v>135</v>
      </c>
      <c r="AE17" s="171" t="s">
        <v>131</v>
      </c>
      <c r="AF17" s="172" t="s">
        <v>119</v>
      </c>
      <c r="AG17" s="172" t="s">
        <v>123</v>
      </c>
      <c r="AH17" s="173" t="s">
        <v>127</v>
      </c>
    </row>
    <row r="18" spans="1:34" ht="30" customHeight="1" x14ac:dyDescent="0.25">
      <c r="A18" s="404" t="str">
        <f t="shared" si="0"/>
        <v>1. / 1</v>
      </c>
      <c r="B18" s="404"/>
      <c r="C18" s="405">
        <v>17</v>
      </c>
      <c r="D18" s="405"/>
      <c r="E18" s="100" t="str">
        <f>$I$6&amp;"1"</f>
        <v>1</v>
      </c>
      <c r="F18" s="101" t="str">
        <f>$L$6&amp;"4"</f>
        <v>4</v>
      </c>
      <c r="G18" s="102" t="str">
        <f>$J$6&amp;"2"</f>
        <v>2</v>
      </c>
      <c r="H18" s="103" t="str">
        <f>$K$6&amp;"3"</f>
        <v>3</v>
      </c>
      <c r="I18" s="390"/>
      <c r="J18" s="391"/>
      <c r="K18" s="391"/>
      <c r="L18" s="392"/>
      <c r="M18" s="35" t="s">
        <v>126</v>
      </c>
      <c r="N18" s="36" t="s">
        <v>119</v>
      </c>
      <c r="O18" s="36" t="s">
        <v>128</v>
      </c>
      <c r="P18" s="37" t="s">
        <v>137</v>
      </c>
      <c r="Q18" s="35" t="s">
        <v>133</v>
      </c>
      <c r="R18" s="36" t="s">
        <v>131</v>
      </c>
      <c r="S18" s="36" t="s">
        <v>135</v>
      </c>
      <c r="T18" s="37" t="s">
        <v>121</v>
      </c>
      <c r="U18" s="35" t="s">
        <v>121</v>
      </c>
      <c r="V18" s="36" t="s">
        <v>119</v>
      </c>
      <c r="W18" s="36" t="s">
        <v>131</v>
      </c>
      <c r="X18" s="37" t="s">
        <v>132</v>
      </c>
      <c r="AA18" s="35" t="s">
        <v>128</v>
      </c>
      <c r="AB18" s="36" t="s">
        <v>119</v>
      </c>
      <c r="AC18" s="36" t="s">
        <v>127</v>
      </c>
      <c r="AD18" s="37" t="s">
        <v>120</v>
      </c>
    </row>
    <row r="19" spans="1:34" ht="30" customHeight="1" x14ac:dyDescent="0.25">
      <c r="A19" s="419" t="str">
        <f t="shared" si="0"/>
        <v>1. / 1</v>
      </c>
      <c r="B19" s="419"/>
      <c r="C19" s="402">
        <v>18</v>
      </c>
      <c r="D19" s="402"/>
      <c r="E19" s="76" t="str">
        <f>$I$6&amp;"2"</f>
        <v>2</v>
      </c>
      <c r="F19" s="77" t="str">
        <f>$L$6&amp;"3"</f>
        <v>3</v>
      </c>
      <c r="G19" s="78" t="str">
        <f>$J$6&amp;"1"</f>
        <v>1</v>
      </c>
      <c r="H19" s="79" t="str">
        <f>$K$6&amp;"4"</f>
        <v>4</v>
      </c>
      <c r="I19" s="421"/>
      <c r="J19" s="422"/>
      <c r="K19" s="422"/>
      <c r="L19" s="423"/>
      <c r="M19" s="35" t="s">
        <v>130</v>
      </c>
      <c r="N19" s="36" t="s">
        <v>123</v>
      </c>
      <c r="O19" s="36" t="s">
        <v>132</v>
      </c>
      <c r="P19" s="37" t="s">
        <v>121</v>
      </c>
      <c r="Q19" s="35" t="s">
        <v>137</v>
      </c>
      <c r="R19" s="36" t="s">
        <v>119</v>
      </c>
      <c r="S19" s="36" t="s">
        <v>128</v>
      </c>
      <c r="T19" s="37" t="s">
        <v>136</v>
      </c>
      <c r="U19" s="35" t="s">
        <v>125</v>
      </c>
      <c r="V19" s="36" t="s">
        <v>123</v>
      </c>
      <c r="W19" s="36" t="s">
        <v>135</v>
      </c>
      <c r="X19" s="37" t="s">
        <v>124</v>
      </c>
      <c r="AA19" s="35"/>
      <c r="AB19" s="36"/>
      <c r="AC19" s="36"/>
      <c r="AD19" s="37"/>
    </row>
    <row r="20" spans="1:34" ht="30" customHeight="1" x14ac:dyDescent="0.25">
      <c r="A20" s="419" t="str">
        <f t="shared" si="0"/>
        <v>1. / 1</v>
      </c>
      <c r="B20" s="419"/>
      <c r="C20" s="402">
        <v>19</v>
      </c>
      <c r="D20" s="402"/>
      <c r="E20" s="76" t="str">
        <f>$I$6&amp;"3"</f>
        <v>3</v>
      </c>
      <c r="F20" s="77" t="str">
        <f>$L$6&amp;"2"</f>
        <v>2</v>
      </c>
      <c r="G20" s="78" t="str">
        <f>$J$6&amp;"4"</f>
        <v>4</v>
      </c>
      <c r="H20" s="79" t="str">
        <f>$K$6&amp;"1"</f>
        <v>1</v>
      </c>
      <c r="I20" s="421"/>
      <c r="J20" s="422"/>
      <c r="K20" s="422"/>
      <c r="L20" s="423"/>
      <c r="M20" s="35" t="s">
        <v>134</v>
      </c>
      <c r="N20" s="36" t="s">
        <v>127</v>
      </c>
      <c r="O20" s="36" t="s">
        <v>136</v>
      </c>
      <c r="P20" s="37" t="s">
        <v>125</v>
      </c>
      <c r="Q20" s="35" t="s">
        <v>122</v>
      </c>
      <c r="R20" s="36" t="s">
        <v>123</v>
      </c>
      <c r="S20" s="36" t="s">
        <v>124</v>
      </c>
      <c r="T20" s="37" t="s">
        <v>132</v>
      </c>
      <c r="U20" s="35"/>
      <c r="V20" s="36"/>
      <c r="W20" s="36"/>
      <c r="X20" s="37"/>
      <c r="AA20" s="35"/>
      <c r="AB20" s="36"/>
      <c r="AC20" s="36"/>
      <c r="AD20" s="37"/>
    </row>
    <row r="21" spans="1:34" ht="30" customHeight="1" thickBot="1" x14ac:dyDescent="0.3">
      <c r="A21" s="400" t="str">
        <f t="shared" si="0"/>
        <v>1. / 1</v>
      </c>
      <c r="B21" s="400"/>
      <c r="C21" s="399">
        <v>20</v>
      </c>
      <c r="D21" s="399"/>
      <c r="E21" s="80" t="str">
        <f>$I$6&amp;"4"</f>
        <v>4</v>
      </c>
      <c r="F21" s="81" t="str">
        <f>$L$6&amp;"1"</f>
        <v>1</v>
      </c>
      <c r="G21" s="82" t="str">
        <f>$J$6&amp;"3"</f>
        <v>3</v>
      </c>
      <c r="H21" s="83" t="str">
        <f>$K$6&amp;"2"</f>
        <v>2</v>
      </c>
      <c r="I21" s="424"/>
      <c r="J21" s="425"/>
      <c r="K21" s="425"/>
      <c r="L21" s="426"/>
      <c r="M21" s="38" t="s">
        <v>138</v>
      </c>
      <c r="N21" s="39" t="s">
        <v>131</v>
      </c>
      <c r="O21" s="39" t="s">
        <v>120</v>
      </c>
      <c r="P21" s="40" t="s">
        <v>129</v>
      </c>
      <c r="Q21" s="38"/>
      <c r="R21" s="39"/>
      <c r="S21" s="39"/>
      <c r="T21" s="40"/>
      <c r="U21" s="38"/>
      <c r="V21" s="39"/>
      <c r="W21" s="39"/>
      <c r="X21" s="40"/>
      <c r="Z21" s="143" t="s">
        <v>240</v>
      </c>
      <c r="AA21" s="38">
        <v>1</v>
      </c>
      <c r="AB21" s="39">
        <v>3</v>
      </c>
      <c r="AC21" s="39">
        <v>4</v>
      </c>
      <c r="AD21" s="40">
        <v>2</v>
      </c>
    </row>
    <row r="22" spans="1:34" ht="30" customHeight="1" thickBot="1" x14ac:dyDescent="0.3">
      <c r="A22" s="430" t="str">
        <f>$I$1&amp;". / 2"</f>
        <v>1. / 2</v>
      </c>
      <c r="B22" s="430"/>
      <c r="C22" s="427">
        <v>1</v>
      </c>
      <c r="D22" s="427"/>
      <c r="E22" s="44" t="str">
        <f>$L$2&amp;"2"</f>
        <v>2</v>
      </c>
      <c r="F22" s="45" t="str">
        <f>$I$2&amp;"1"</f>
        <v>1</v>
      </c>
      <c r="G22" s="46" t="str">
        <f>$K$2&amp;"4"</f>
        <v>4</v>
      </c>
      <c r="H22" s="47" t="str">
        <f>$J$2&amp;"3"</f>
        <v>3</v>
      </c>
      <c r="I22" s="420"/>
      <c r="J22" s="388"/>
      <c r="K22" s="388"/>
      <c r="L22" s="389"/>
      <c r="M22" s="35" t="s">
        <v>119</v>
      </c>
      <c r="N22" s="36" t="s">
        <v>124</v>
      </c>
      <c r="O22" s="36" t="s">
        <v>129</v>
      </c>
      <c r="P22" s="37" t="s">
        <v>134</v>
      </c>
      <c r="Q22" s="174" t="s">
        <v>119</v>
      </c>
      <c r="R22" s="175" t="s">
        <v>123</v>
      </c>
      <c r="S22" s="175" t="s">
        <v>127</v>
      </c>
      <c r="T22" s="176" t="s">
        <v>131</v>
      </c>
      <c r="U22" s="144" t="s">
        <v>119</v>
      </c>
      <c r="V22" s="145" t="s">
        <v>123</v>
      </c>
      <c r="W22" s="145" t="s">
        <v>127</v>
      </c>
      <c r="X22" s="146"/>
      <c r="Y22" s="42">
        <v>5</v>
      </c>
      <c r="Z22" s="34" t="s">
        <v>140</v>
      </c>
      <c r="AA22" s="35" t="s">
        <v>119</v>
      </c>
      <c r="AB22" s="36" t="s">
        <v>123</v>
      </c>
      <c r="AC22" s="36" t="s">
        <v>127</v>
      </c>
      <c r="AD22" s="37" t="s">
        <v>131</v>
      </c>
    </row>
    <row r="23" spans="1:34" ht="30" customHeight="1" x14ac:dyDescent="0.25">
      <c r="A23" s="413" t="str">
        <f t="shared" ref="A23:A41" si="1">A22</f>
        <v>1. / 2</v>
      </c>
      <c r="B23" s="413"/>
      <c r="C23" s="414">
        <v>2</v>
      </c>
      <c r="D23" s="414"/>
      <c r="E23" s="48" t="str">
        <f>$L$2&amp;"1"</f>
        <v>1</v>
      </c>
      <c r="F23" s="49" t="str">
        <f>$I$2&amp;"2"</f>
        <v>2</v>
      </c>
      <c r="G23" s="50" t="str">
        <f>$K$2&amp;"3"</f>
        <v>3</v>
      </c>
      <c r="H23" s="51" t="str">
        <f>$J$2&amp;"4"</f>
        <v>4</v>
      </c>
      <c r="I23" s="390"/>
      <c r="J23" s="391"/>
      <c r="K23" s="391"/>
      <c r="L23" s="392"/>
      <c r="M23" s="35" t="s">
        <v>123</v>
      </c>
      <c r="N23" s="36" t="s">
        <v>128</v>
      </c>
      <c r="O23" s="36" t="s">
        <v>133</v>
      </c>
      <c r="P23" s="37" t="s">
        <v>138</v>
      </c>
      <c r="Q23" s="174" t="s">
        <v>135</v>
      </c>
      <c r="R23" s="175" t="s">
        <v>120</v>
      </c>
      <c r="S23" s="175" t="s">
        <v>124</v>
      </c>
      <c r="T23" s="176" t="s">
        <v>128</v>
      </c>
      <c r="U23" s="144" t="s">
        <v>131</v>
      </c>
      <c r="V23" s="145" t="s">
        <v>135</v>
      </c>
      <c r="W23" s="145" t="s">
        <v>120</v>
      </c>
      <c r="X23" s="146"/>
      <c r="AA23" s="35" t="s">
        <v>135</v>
      </c>
      <c r="AB23" s="36" t="s">
        <v>120</v>
      </c>
      <c r="AC23" s="36" t="s">
        <v>124</v>
      </c>
      <c r="AD23" s="37" t="s">
        <v>128</v>
      </c>
    </row>
    <row r="24" spans="1:34" ht="30" customHeight="1" x14ac:dyDescent="0.25">
      <c r="A24" s="413" t="str">
        <f t="shared" si="1"/>
        <v>1. / 2</v>
      </c>
      <c r="B24" s="413"/>
      <c r="C24" s="414">
        <v>3</v>
      </c>
      <c r="D24" s="414"/>
      <c r="E24" s="48" t="str">
        <f>$L$2&amp;"4"</f>
        <v>4</v>
      </c>
      <c r="F24" s="49" t="str">
        <f>$I$2&amp;"3"</f>
        <v>3</v>
      </c>
      <c r="G24" s="50" t="str">
        <f>$K$2&amp;"2"</f>
        <v>2</v>
      </c>
      <c r="H24" s="51" t="str">
        <f>$J$2&amp;"1"</f>
        <v>1</v>
      </c>
      <c r="I24" s="421"/>
      <c r="J24" s="422"/>
      <c r="K24" s="422"/>
      <c r="L24" s="423"/>
      <c r="M24" s="35" t="s">
        <v>127</v>
      </c>
      <c r="N24" s="36" t="s">
        <v>132</v>
      </c>
      <c r="O24" s="36" t="s">
        <v>137</v>
      </c>
      <c r="P24" s="37" t="s">
        <v>122</v>
      </c>
      <c r="Q24" s="174" t="s">
        <v>132</v>
      </c>
      <c r="R24" s="175" t="s">
        <v>136</v>
      </c>
      <c r="S24" s="175" t="s">
        <v>121</v>
      </c>
      <c r="T24" s="176" t="s">
        <v>125</v>
      </c>
      <c r="U24" s="144" t="s">
        <v>124</v>
      </c>
      <c r="V24" s="145" t="s">
        <v>128</v>
      </c>
      <c r="W24" s="145" t="s">
        <v>132</v>
      </c>
      <c r="X24" s="146"/>
      <c r="AA24" s="35"/>
      <c r="AB24" s="36"/>
      <c r="AC24" s="36"/>
      <c r="AD24" s="37"/>
    </row>
    <row r="25" spans="1:34" ht="30" customHeight="1" thickBot="1" x14ac:dyDescent="0.3">
      <c r="A25" s="411" t="str">
        <f t="shared" si="1"/>
        <v>1. / 2</v>
      </c>
      <c r="B25" s="411"/>
      <c r="C25" s="412">
        <v>4</v>
      </c>
      <c r="D25" s="412"/>
      <c r="E25" s="52" t="str">
        <f>$L$2&amp;"3"</f>
        <v>3</v>
      </c>
      <c r="F25" s="53" t="str">
        <f>$I$2&amp;"4"</f>
        <v>4</v>
      </c>
      <c r="G25" s="54" t="str">
        <f>$K$2&amp;"1"</f>
        <v>1</v>
      </c>
      <c r="H25" s="55" t="str">
        <f>$J$2&amp;"2"</f>
        <v>2</v>
      </c>
      <c r="I25" s="421"/>
      <c r="J25" s="422"/>
      <c r="K25" s="422"/>
      <c r="L25" s="423"/>
      <c r="M25" s="35" t="s">
        <v>131</v>
      </c>
      <c r="N25" s="36" t="s">
        <v>136</v>
      </c>
      <c r="O25" s="36" t="s">
        <v>121</v>
      </c>
      <c r="P25" s="37" t="s">
        <v>126</v>
      </c>
      <c r="Q25" s="35" t="s">
        <v>129</v>
      </c>
      <c r="R25" s="36" t="s">
        <v>133</v>
      </c>
      <c r="S25" s="36" t="s">
        <v>137</v>
      </c>
      <c r="T25" s="37" t="s">
        <v>122</v>
      </c>
      <c r="U25" s="144" t="s">
        <v>136</v>
      </c>
      <c r="V25" s="145" t="s">
        <v>121</v>
      </c>
      <c r="W25" s="145" t="s">
        <v>125</v>
      </c>
      <c r="X25" s="146"/>
      <c r="AA25" s="35"/>
      <c r="AB25" s="36"/>
      <c r="AC25" s="36"/>
      <c r="AD25" s="37"/>
    </row>
    <row r="26" spans="1:34" ht="30" customHeight="1" thickBot="1" x14ac:dyDescent="0.3">
      <c r="A26" s="418" t="str">
        <f t="shared" si="1"/>
        <v>1. / 2</v>
      </c>
      <c r="B26" s="418"/>
      <c r="C26" s="432">
        <v>5</v>
      </c>
      <c r="D26" s="432"/>
      <c r="E26" s="56" t="str">
        <f>$L$3&amp;"2"</f>
        <v>2</v>
      </c>
      <c r="F26" s="57" t="str">
        <f>$I$3&amp;"1"</f>
        <v>1</v>
      </c>
      <c r="G26" s="58" t="str">
        <f>$K$3&amp;"4"</f>
        <v>4</v>
      </c>
      <c r="H26" s="59" t="str">
        <f>$J$3&amp;"3"</f>
        <v>3</v>
      </c>
      <c r="I26" s="424"/>
      <c r="J26" s="425"/>
      <c r="K26" s="425"/>
      <c r="L26" s="426"/>
      <c r="M26" s="38" t="s">
        <v>135</v>
      </c>
      <c r="N26" s="39" t="s">
        <v>120</v>
      </c>
      <c r="O26" s="39" t="s">
        <v>125</v>
      </c>
      <c r="P26" s="40" t="s">
        <v>130</v>
      </c>
      <c r="Q26" s="38"/>
      <c r="R26" s="39"/>
      <c r="S26" s="39"/>
      <c r="T26" s="40"/>
      <c r="U26" s="147"/>
      <c r="V26" s="148"/>
      <c r="W26" s="148"/>
      <c r="X26" s="149"/>
      <c r="Z26" s="143" t="s">
        <v>240</v>
      </c>
      <c r="AA26" s="38">
        <v>1</v>
      </c>
      <c r="AB26" s="39">
        <v>3</v>
      </c>
      <c r="AC26" s="39">
        <v>4</v>
      </c>
      <c r="AD26" s="40">
        <v>2</v>
      </c>
    </row>
    <row r="27" spans="1:34" ht="30" customHeight="1" thickBot="1" x14ac:dyDescent="0.3">
      <c r="A27" s="431" t="str">
        <f t="shared" si="1"/>
        <v>1. / 2</v>
      </c>
      <c r="B27" s="431"/>
      <c r="C27" s="429">
        <v>6</v>
      </c>
      <c r="D27" s="429"/>
      <c r="E27" s="60" t="str">
        <f>$L$3&amp;"1"</f>
        <v>1</v>
      </c>
      <c r="F27" s="61" t="str">
        <f>$I$3&amp;"2"</f>
        <v>2</v>
      </c>
      <c r="G27" s="62" t="str">
        <f>$K$3&amp;"3"</f>
        <v>3</v>
      </c>
      <c r="H27" s="63" t="str">
        <f>$J$3&amp;"4"</f>
        <v>4</v>
      </c>
      <c r="Q27" s="378" t="s">
        <v>277</v>
      </c>
      <c r="R27" s="379"/>
      <c r="S27" s="379"/>
      <c r="T27" s="379"/>
      <c r="U27" s="379"/>
      <c r="V27" s="379"/>
      <c r="W27" s="379"/>
      <c r="X27" s="380"/>
      <c r="Y27" s="42"/>
      <c r="Z27" s="34"/>
      <c r="AA27" s="35"/>
      <c r="AB27" s="36"/>
      <c r="AC27" s="36"/>
      <c r="AD27" s="37"/>
    </row>
    <row r="28" spans="1:34" ht="30" customHeight="1" x14ac:dyDescent="0.25">
      <c r="A28" s="431" t="str">
        <f t="shared" si="1"/>
        <v>1. / 2</v>
      </c>
      <c r="B28" s="431"/>
      <c r="C28" s="429">
        <v>7</v>
      </c>
      <c r="D28" s="429"/>
      <c r="E28" s="60" t="str">
        <f>$L$3&amp;"4"</f>
        <v>4</v>
      </c>
      <c r="F28" s="61" t="str">
        <f>$I$3&amp;"3"</f>
        <v>3</v>
      </c>
      <c r="G28" s="62" t="str">
        <f>$K$3&amp;"2"</f>
        <v>2</v>
      </c>
      <c r="H28" s="63" t="str">
        <f>$J$3&amp;"1"</f>
        <v>1</v>
      </c>
      <c r="AA28" s="35"/>
      <c r="AB28" s="36"/>
      <c r="AC28" s="36"/>
      <c r="AD28" s="37"/>
    </row>
    <row r="29" spans="1:34" ht="30" customHeight="1" thickBot="1" x14ac:dyDescent="0.3">
      <c r="A29" s="435" t="str">
        <f t="shared" si="1"/>
        <v>1. / 2</v>
      </c>
      <c r="B29" s="435"/>
      <c r="C29" s="428">
        <v>8</v>
      </c>
      <c r="D29" s="428"/>
      <c r="E29" s="64" t="str">
        <f>$L$3&amp;"3"</f>
        <v>3</v>
      </c>
      <c r="F29" s="65" t="str">
        <f>$I$3&amp;"4"</f>
        <v>4</v>
      </c>
      <c r="G29" s="66" t="str">
        <f>$K$3&amp;"1"</f>
        <v>1</v>
      </c>
      <c r="H29" s="67" t="str">
        <f>$J$3&amp;"2"</f>
        <v>2</v>
      </c>
      <c r="AA29" s="35"/>
      <c r="AB29" s="36"/>
      <c r="AC29" s="36"/>
      <c r="AD29" s="37"/>
    </row>
    <row r="30" spans="1:34" ht="30" customHeight="1" x14ac:dyDescent="0.25">
      <c r="A30" s="433" t="str">
        <f t="shared" si="1"/>
        <v>1. / 2</v>
      </c>
      <c r="B30" s="433"/>
      <c r="C30" s="434">
        <v>9</v>
      </c>
      <c r="D30" s="434"/>
      <c r="E30" s="84" t="str">
        <f>$L$4&amp;"2"</f>
        <v>2</v>
      </c>
      <c r="F30" s="85" t="str">
        <f>$I$4&amp;"1"</f>
        <v>1</v>
      </c>
      <c r="G30" s="86" t="str">
        <f>$K$4&amp;"4"</f>
        <v>4</v>
      </c>
      <c r="H30" s="87" t="str">
        <f>$J$4&amp;"3"</f>
        <v>3</v>
      </c>
      <c r="AA30" s="35"/>
      <c r="AB30" s="36"/>
      <c r="AC30" s="36"/>
      <c r="AD30" s="37"/>
    </row>
    <row r="31" spans="1:34" ht="30" customHeight="1" thickBot="1" x14ac:dyDescent="0.3">
      <c r="A31" s="401" t="str">
        <f t="shared" si="1"/>
        <v>1. / 2</v>
      </c>
      <c r="B31" s="401"/>
      <c r="C31" s="415">
        <v>10</v>
      </c>
      <c r="D31" s="415"/>
      <c r="E31" s="68" t="str">
        <f>$L$4&amp;"1"</f>
        <v>1</v>
      </c>
      <c r="F31" s="69" t="str">
        <f>$I$4&amp;"2"</f>
        <v>2</v>
      </c>
      <c r="G31" s="70" t="str">
        <f>$K$4&amp;"3"</f>
        <v>3</v>
      </c>
      <c r="H31" s="71" t="str">
        <f>$J$4&amp;"4"</f>
        <v>4</v>
      </c>
      <c r="Z31" s="143" t="s">
        <v>240</v>
      </c>
      <c r="AA31" s="38">
        <v>1</v>
      </c>
      <c r="AB31" s="39">
        <v>3</v>
      </c>
      <c r="AC31" s="39">
        <v>4</v>
      </c>
      <c r="AD31" s="40">
        <v>2</v>
      </c>
    </row>
    <row r="32" spans="1:34" ht="30" customHeight="1" thickBot="1" x14ac:dyDescent="0.3">
      <c r="A32" s="401" t="str">
        <f t="shared" si="1"/>
        <v>1. / 2</v>
      </c>
      <c r="B32" s="401"/>
      <c r="C32" s="415">
        <v>11</v>
      </c>
      <c r="D32" s="415"/>
      <c r="E32" s="68" t="str">
        <f>$L$4&amp;"4"</f>
        <v>4</v>
      </c>
      <c r="F32" s="69" t="str">
        <f>$I$4&amp;"3"</f>
        <v>3</v>
      </c>
      <c r="G32" s="70" t="str">
        <f>$K$4&amp;"2"</f>
        <v>2</v>
      </c>
      <c r="H32" s="71" t="str">
        <f>$J$4&amp;"1"</f>
        <v>1</v>
      </c>
      <c r="Y32" s="42"/>
      <c r="Z32" s="34"/>
      <c r="AA32" s="35"/>
      <c r="AB32" s="36"/>
      <c r="AC32" s="36"/>
      <c r="AD32" s="37"/>
    </row>
    <row r="33" spans="1:30" ht="30" customHeight="1" thickBot="1" x14ac:dyDescent="0.3">
      <c r="A33" s="416" t="str">
        <f t="shared" si="1"/>
        <v>1. / 2</v>
      </c>
      <c r="B33" s="416"/>
      <c r="C33" s="417">
        <v>12</v>
      </c>
      <c r="D33" s="417"/>
      <c r="E33" s="88" t="str">
        <f>$L$4&amp;"3"</f>
        <v>3</v>
      </c>
      <c r="F33" s="89" t="str">
        <f>$I$4&amp;"4"</f>
        <v>4</v>
      </c>
      <c r="G33" s="90" t="str">
        <f>$K$4&amp;"1"</f>
        <v>1</v>
      </c>
      <c r="H33" s="91" t="str">
        <f>$J$4&amp;"2"</f>
        <v>2</v>
      </c>
      <c r="AA33" s="35"/>
      <c r="AB33" s="36"/>
      <c r="AC33" s="36"/>
      <c r="AD33" s="37"/>
    </row>
    <row r="34" spans="1:30" ht="30" customHeight="1" x14ac:dyDescent="0.25">
      <c r="A34" s="403" t="str">
        <f t="shared" si="1"/>
        <v>1. / 2</v>
      </c>
      <c r="B34" s="403"/>
      <c r="C34" s="406">
        <v>13</v>
      </c>
      <c r="D34" s="406"/>
      <c r="E34" s="92" t="str">
        <f>$L$5&amp;"2"</f>
        <v>2</v>
      </c>
      <c r="F34" s="93" t="str">
        <f>$I$5&amp;"1"</f>
        <v>1</v>
      </c>
      <c r="G34" s="94" t="str">
        <f>$K$5&amp;"4"</f>
        <v>4</v>
      </c>
      <c r="H34" s="95" t="str">
        <f>$J$5&amp;"3"</f>
        <v>3</v>
      </c>
      <c r="AA34" s="35"/>
      <c r="AB34" s="36"/>
      <c r="AC34" s="36"/>
      <c r="AD34" s="37"/>
    </row>
    <row r="35" spans="1:30" ht="30" customHeight="1" x14ac:dyDescent="0.25">
      <c r="A35" s="410" t="str">
        <f t="shared" si="1"/>
        <v>1. / 2</v>
      </c>
      <c r="B35" s="410"/>
      <c r="C35" s="407">
        <v>14</v>
      </c>
      <c r="D35" s="407"/>
      <c r="E35" s="72" t="str">
        <f>$L$5&amp;"1"</f>
        <v>1</v>
      </c>
      <c r="F35" s="73" t="str">
        <f>$I$5&amp;"2"</f>
        <v>2</v>
      </c>
      <c r="G35" s="74" t="str">
        <f>$K$5&amp;"3"</f>
        <v>3</v>
      </c>
      <c r="H35" s="75" t="str">
        <f>$J$5&amp;"4"</f>
        <v>4</v>
      </c>
      <c r="AA35" s="35"/>
      <c r="AB35" s="36"/>
      <c r="AC35" s="36"/>
      <c r="AD35" s="37"/>
    </row>
    <row r="36" spans="1:30" ht="30" customHeight="1" thickBot="1" x14ac:dyDescent="0.3">
      <c r="A36" s="410" t="str">
        <f t="shared" si="1"/>
        <v>1. / 2</v>
      </c>
      <c r="B36" s="410"/>
      <c r="C36" s="407">
        <v>15</v>
      </c>
      <c r="D36" s="407"/>
      <c r="E36" s="72" t="str">
        <f>$L$5&amp;"4"</f>
        <v>4</v>
      </c>
      <c r="F36" s="73" t="str">
        <f>$I$5&amp;"3"</f>
        <v>3</v>
      </c>
      <c r="G36" s="74" t="str">
        <f>$K$5&amp;"2"</f>
        <v>2</v>
      </c>
      <c r="H36" s="75" t="str">
        <f>$J$5&amp;"1"</f>
        <v>1</v>
      </c>
      <c r="Z36" s="143" t="s">
        <v>240</v>
      </c>
      <c r="AA36" s="38">
        <v>1</v>
      </c>
      <c r="AB36" s="39">
        <v>3</v>
      </c>
      <c r="AC36" s="39">
        <v>4</v>
      </c>
      <c r="AD36" s="40">
        <v>2</v>
      </c>
    </row>
    <row r="37" spans="1:30" ht="30" customHeight="1" thickBot="1" x14ac:dyDescent="0.3">
      <c r="A37" s="408" t="str">
        <f t="shared" si="1"/>
        <v>1. / 2</v>
      </c>
      <c r="B37" s="408"/>
      <c r="C37" s="409">
        <v>16</v>
      </c>
      <c r="D37" s="409"/>
      <c r="E37" s="96" t="str">
        <f>$L$5&amp;"3"</f>
        <v>3</v>
      </c>
      <c r="F37" s="97" t="str">
        <f>$I$5&amp;"4"</f>
        <v>4</v>
      </c>
      <c r="G37" s="98" t="str">
        <f>$K$5&amp;"1"</f>
        <v>1</v>
      </c>
      <c r="H37" s="99" t="str">
        <f>$J$5&amp;"2"</f>
        <v>2</v>
      </c>
    </row>
    <row r="38" spans="1:30" ht="30" customHeight="1" x14ac:dyDescent="0.25">
      <c r="A38" s="404" t="str">
        <f t="shared" si="1"/>
        <v>1. / 2</v>
      </c>
      <c r="B38" s="404"/>
      <c r="C38" s="405">
        <v>17</v>
      </c>
      <c r="D38" s="405"/>
      <c r="E38" s="100" t="str">
        <f>$L$6&amp;"2"</f>
        <v>2</v>
      </c>
      <c r="F38" s="101" t="str">
        <f>$I$6&amp;"1"</f>
        <v>1</v>
      </c>
      <c r="G38" s="102" t="str">
        <f>$K$6&amp;"4"</f>
        <v>4</v>
      </c>
      <c r="H38" s="103" t="str">
        <f>$J$6&amp;"3"</f>
        <v>3</v>
      </c>
    </row>
    <row r="39" spans="1:30" ht="30" customHeight="1" x14ac:dyDescent="0.25">
      <c r="A39" s="419" t="str">
        <f t="shared" si="1"/>
        <v>1. / 2</v>
      </c>
      <c r="B39" s="419"/>
      <c r="C39" s="402">
        <v>18</v>
      </c>
      <c r="D39" s="402"/>
      <c r="E39" s="76" t="str">
        <f>$L$6&amp;"1"</f>
        <v>1</v>
      </c>
      <c r="F39" s="77" t="str">
        <f>$I$6&amp;"2"</f>
        <v>2</v>
      </c>
      <c r="G39" s="78" t="str">
        <f>$K$6&amp;"3"</f>
        <v>3</v>
      </c>
      <c r="H39" s="79" t="str">
        <f>$J$6&amp;"4"</f>
        <v>4</v>
      </c>
    </row>
    <row r="40" spans="1:30" ht="30" customHeight="1" x14ac:dyDescent="0.25">
      <c r="A40" s="419" t="str">
        <f t="shared" si="1"/>
        <v>1. / 2</v>
      </c>
      <c r="B40" s="419"/>
      <c r="C40" s="402">
        <v>19</v>
      </c>
      <c r="D40" s="402"/>
      <c r="E40" s="76" t="str">
        <f>$L$6&amp;"4"</f>
        <v>4</v>
      </c>
      <c r="F40" s="77" t="str">
        <f>$I$6&amp;"3"</f>
        <v>3</v>
      </c>
      <c r="G40" s="78" t="str">
        <f>$K$6&amp;"2"</f>
        <v>2</v>
      </c>
      <c r="H40" s="79" t="str">
        <f>$J$6&amp;"1"</f>
        <v>1</v>
      </c>
    </row>
    <row r="41" spans="1:30" ht="30" customHeight="1" thickBot="1" x14ac:dyDescent="0.3">
      <c r="A41" s="400" t="str">
        <f t="shared" si="1"/>
        <v>1. / 2</v>
      </c>
      <c r="B41" s="400"/>
      <c r="C41" s="399">
        <v>20</v>
      </c>
      <c r="D41" s="399"/>
      <c r="E41" s="80" t="str">
        <f>$L$6&amp;"3"</f>
        <v>3</v>
      </c>
      <c r="F41" s="81" t="str">
        <f>$I$6&amp;"4"</f>
        <v>4</v>
      </c>
      <c r="G41" s="82" t="str">
        <f>$K$6&amp;"1"</f>
        <v>1</v>
      </c>
      <c r="H41" s="83" t="str">
        <f>$J$6&amp;"2"</f>
        <v>2</v>
      </c>
    </row>
    <row r="42" spans="1:30" ht="30" customHeight="1" x14ac:dyDescent="0.25">
      <c r="A42" s="430" t="str">
        <f>$I$1&amp;". / 3"</f>
        <v>1. / 3</v>
      </c>
      <c r="B42" s="430"/>
      <c r="C42" s="427">
        <v>1</v>
      </c>
      <c r="D42" s="427"/>
      <c r="E42" s="44" t="str">
        <f>$J$2&amp;"4"</f>
        <v>4</v>
      </c>
      <c r="F42" s="45" t="str">
        <f>$K$2&amp;"2"</f>
        <v>2</v>
      </c>
      <c r="G42" s="46" t="str">
        <f>$I$2&amp;"1"</f>
        <v>1</v>
      </c>
      <c r="H42" s="47" t="str">
        <f>$L$2&amp;"3"</f>
        <v>3</v>
      </c>
    </row>
    <row r="43" spans="1:30" ht="30" customHeight="1" x14ac:dyDescent="0.25">
      <c r="A43" s="413" t="str">
        <f t="shared" ref="A43:A61" si="2">A42</f>
        <v>1. / 3</v>
      </c>
      <c r="B43" s="413"/>
      <c r="C43" s="414">
        <v>2</v>
      </c>
      <c r="D43" s="414"/>
      <c r="E43" s="48" t="str">
        <f>$J$2&amp;"3"</f>
        <v>3</v>
      </c>
      <c r="F43" s="49" t="str">
        <f>$K$2&amp;"1"</f>
        <v>1</v>
      </c>
      <c r="G43" s="50" t="str">
        <f>$I$2&amp;"2"</f>
        <v>2</v>
      </c>
      <c r="H43" s="51" t="str">
        <f>$L$2&amp;"4"</f>
        <v>4</v>
      </c>
    </row>
    <row r="44" spans="1:30" ht="30" customHeight="1" x14ac:dyDescent="0.25">
      <c r="A44" s="413" t="str">
        <f t="shared" si="2"/>
        <v>1. / 3</v>
      </c>
      <c r="B44" s="413"/>
      <c r="C44" s="414">
        <v>3</v>
      </c>
      <c r="D44" s="414"/>
      <c r="E44" s="48" t="str">
        <f>$J$2&amp;"2"</f>
        <v>2</v>
      </c>
      <c r="F44" s="49" t="str">
        <f>$K$2&amp;"4"</f>
        <v>4</v>
      </c>
      <c r="G44" s="50" t="str">
        <f>$I$2&amp;"3"</f>
        <v>3</v>
      </c>
      <c r="H44" s="51" t="str">
        <f>$L$2&amp;"1"</f>
        <v>1</v>
      </c>
    </row>
    <row r="45" spans="1:30" ht="30" customHeight="1" thickBot="1" x14ac:dyDescent="0.3">
      <c r="A45" s="411" t="str">
        <f t="shared" si="2"/>
        <v>1. / 3</v>
      </c>
      <c r="B45" s="411"/>
      <c r="C45" s="412">
        <v>4</v>
      </c>
      <c r="D45" s="412"/>
      <c r="E45" s="52" t="str">
        <f>$J$2&amp;"1"</f>
        <v>1</v>
      </c>
      <c r="F45" s="53" t="str">
        <f>$K$2&amp;"3"</f>
        <v>3</v>
      </c>
      <c r="G45" s="54" t="str">
        <f>$I$2&amp;"4"</f>
        <v>4</v>
      </c>
      <c r="H45" s="55" t="str">
        <f>$L$2&amp;"2"</f>
        <v>2</v>
      </c>
    </row>
    <row r="46" spans="1:30" ht="30" customHeight="1" x14ac:dyDescent="0.25">
      <c r="A46" s="418" t="str">
        <f t="shared" si="2"/>
        <v>1. / 3</v>
      </c>
      <c r="B46" s="418"/>
      <c r="C46" s="432">
        <v>5</v>
      </c>
      <c r="D46" s="432"/>
      <c r="E46" s="56" t="str">
        <f>$J$3&amp;"4"</f>
        <v>4</v>
      </c>
      <c r="F46" s="57" t="str">
        <f>$K$3&amp;"2"</f>
        <v>2</v>
      </c>
      <c r="G46" s="58" t="str">
        <f>$I$3&amp;"1"</f>
        <v>1</v>
      </c>
      <c r="H46" s="59" t="str">
        <f>$L$3&amp;"3"</f>
        <v>3</v>
      </c>
    </row>
    <row r="47" spans="1:30" ht="30" customHeight="1" x14ac:dyDescent="0.25">
      <c r="A47" s="431" t="str">
        <f t="shared" si="2"/>
        <v>1. / 3</v>
      </c>
      <c r="B47" s="431"/>
      <c r="C47" s="429">
        <v>6</v>
      </c>
      <c r="D47" s="429"/>
      <c r="E47" s="60" t="str">
        <f>$J$3&amp;"3"</f>
        <v>3</v>
      </c>
      <c r="F47" s="61" t="str">
        <f>$K$3&amp;"1"</f>
        <v>1</v>
      </c>
      <c r="G47" s="62" t="str">
        <f>$I$3&amp;"2"</f>
        <v>2</v>
      </c>
      <c r="H47" s="63" t="str">
        <f>$L$3&amp;"4"</f>
        <v>4</v>
      </c>
    </row>
    <row r="48" spans="1:30" ht="30" customHeight="1" x14ac:dyDescent="0.25">
      <c r="A48" s="431" t="str">
        <f t="shared" si="2"/>
        <v>1. / 3</v>
      </c>
      <c r="B48" s="431"/>
      <c r="C48" s="429">
        <v>7</v>
      </c>
      <c r="D48" s="429"/>
      <c r="E48" s="60" t="str">
        <f>$J$3&amp;"2"</f>
        <v>2</v>
      </c>
      <c r="F48" s="61" t="str">
        <f>$K$3&amp;"4"</f>
        <v>4</v>
      </c>
      <c r="G48" s="62" t="str">
        <f>$I$3&amp;"3"</f>
        <v>3</v>
      </c>
      <c r="H48" s="63" t="str">
        <f>$L$3&amp;"1"</f>
        <v>1</v>
      </c>
    </row>
    <row r="49" spans="1:8" ht="30" customHeight="1" thickBot="1" x14ac:dyDescent="0.3">
      <c r="A49" s="435" t="str">
        <f t="shared" si="2"/>
        <v>1. / 3</v>
      </c>
      <c r="B49" s="435"/>
      <c r="C49" s="428">
        <v>8</v>
      </c>
      <c r="D49" s="428"/>
      <c r="E49" s="64" t="str">
        <f>$J$3&amp;"1"</f>
        <v>1</v>
      </c>
      <c r="F49" s="65" t="str">
        <f>$K$3&amp;"3"</f>
        <v>3</v>
      </c>
      <c r="G49" s="66" t="str">
        <f>$I$3&amp;"4"</f>
        <v>4</v>
      </c>
      <c r="H49" s="67" t="str">
        <f>$L$3&amp;"2"</f>
        <v>2</v>
      </c>
    </row>
    <row r="50" spans="1:8" ht="30" customHeight="1" x14ac:dyDescent="0.25">
      <c r="A50" s="433" t="str">
        <f t="shared" si="2"/>
        <v>1. / 3</v>
      </c>
      <c r="B50" s="433"/>
      <c r="C50" s="434">
        <v>9</v>
      </c>
      <c r="D50" s="434"/>
      <c r="E50" s="84" t="str">
        <f>$J$4&amp;"4"</f>
        <v>4</v>
      </c>
      <c r="F50" s="85" t="str">
        <f>$K$4&amp;"2"</f>
        <v>2</v>
      </c>
      <c r="G50" s="86" t="str">
        <f>$I$4&amp;"1"</f>
        <v>1</v>
      </c>
      <c r="H50" s="87" t="str">
        <f>$L$4&amp;"3"</f>
        <v>3</v>
      </c>
    </row>
    <row r="51" spans="1:8" ht="30" customHeight="1" x14ac:dyDescent="0.25">
      <c r="A51" s="401" t="str">
        <f t="shared" si="2"/>
        <v>1. / 3</v>
      </c>
      <c r="B51" s="401"/>
      <c r="C51" s="415">
        <v>10</v>
      </c>
      <c r="D51" s="415"/>
      <c r="E51" s="68" t="str">
        <f>$J$4&amp;"3"</f>
        <v>3</v>
      </c>
      <c r="F51" s="69" t="str">
        <f>$K$4&amp;"1"</f>
        <v>1</v>
      </c>
      <c r="G51" s="70" t="str">
        <f>$I$4&amp;"2"</f>
        <v>2</v>
      </c>
      <c r="H51" s="71" t="str">
        <f>$L$4&amp;"4"</f>
        <v>4</v>
      </c>
    </row>
    <row r="52" spans="1:8" ht="30" customHeight="1" x14ac:dyDescent="0.25">
      <c r="A52" s="401" t="str">
        <f t="shared" si="2"/>
        <v>1. / 3</v>
      </c>
      <c r="B52" s="401"/>
      <c r="C52" s="415">
        <v>11</v>
      </c>
      <c r="D52" s="415"/>
      <c r="E52" s="68" t="str">
        <f>$J$4&amp;"2"</f>
        <v>2</v>
      </c>
      <c r="F52" s="69" t="str">
        <f>$K$4&amp;"4"</f>
        <v>4</v>
      </c>
      <c r="G52" s="70" t="str">
        <f>$I$4&amp;"3"</f>
        <v>3</v>
      </c>
      <c r="H52" s="71" t="str">
        <f>$L$4&amp;"1"</f>
        <v>1</v>
      </c>
    </row>
    <row r="53" spans="1:8" ht="30" customHeight="1" thickBot="1" x14ac:dyDescent="0.3">
      <c r="A53" s="416" t="str">
        <f t="shared" si="2"/>
        <v>1. / 3</v>
      </c>
      <c r="B53" s="416"/>
      <c r="C53" s="417">
        <v>12</v>
      </c>
      <c r="D53" s="417"/>
      <c r="E53" s="88" t="str">
        <f>$J$4&amp;"1"</f>
        <v>1</v>
      </c>
      <c r="F53" s="89" t="str">
        <f>$K$4&amp;"3"</f>
        <v>3</v>
      </c>
      <c r="G53" s="90" t="str">
        <f>$I$4&amp;"4"</f>
        <v>4</v>
      </c>
      <c r="H53" s="91" t="str">
        <f>$L$4&amp;"2"</f>
        <v>2</v>
      </c>
    </row>
    <row r="54" spans="1:8" ht="30" customHeight="1" x14ac:dyDescent="0.25">
      <c r="A54" s="403" t="str">
        <f t="shared" si="2"/>
        <v>1. / 3</v>
      </c>
      <c r="B54" s="403"/>
      <c r="C54" s="406">
        <v>13</v>
      </c>
      <c r="D54" s="406"/>
      <c r="E54" s="92" t="str">
        <f>$J$5&amp;"4"</f>
        <v>4</v>
      </c>
      <c r="F54" s="93" t="str">
        <f>$K$5&amp;"2"</f>
        <v>2</v>
      </c>
      <c r="G54" s="94" t="str">
        <f>$I$5&amp;"1"</f>
        <v>1</v>
      </c>
      <c r="H54" s="95" t="str">
        <f>$L$5&amp;"3"</f>
        <v>3</v>
      </c>
    </row>
    <row r="55" spans="1:8" ht="30" customHeight="1" x14ac:dyDescent="0.25">
      <c r="A55" s="410" t="str">
        <f t="shared" si="2"/>
        <v>1. / 3</v>
      </c>
      <c r="B55" s="410"/>
      <c r="C55" s="407">
        <v>14</v>
      </c>
      <c r="D55" s="407"/>
      <c r="E55" s="72" t="str">
        <f>$J$5&amp;"3"</f>
        <v>3</v>
      </c>
      <c r="F55" s="73" t="str">
        <f>$K$5&amp;"1"</f>
        <v>1</v>
      </c>
      <c r="G55" s="74" t="str">
        <f>$I$5&amp;"2"</f>
        <v>2</v>
      </c>
      <c r="H55" s="75" t="str">
        <f>$L$5&amp;"4"</f>
        <v>4</v>
      </c>
    </row>
    <row r="56" spans="1:8" ht="30" customHeight="1" x14ac:dyDescent="0.25">
      <c r="A56" s="410" t="str">
        <f t="shared" si="2"/>
        <v>1. / 3</v>
      </c>
      <c r="B56" s="410"/>
      <c r="C56" s="407">
        <v>15</v>
      </c>
      <c r="D56" s="407"/>
      <c r="E56" s="72" t="str">
        <f>$J$5&amp;"2"</f>
        <v>2</v>
      </c>
      <c r="F56" s="73" t="str">
        <f>$K$5&amp;"4"</f>
        <v>4</v>
      </c>
      <c r="G56" s="74" t="str">
        <f>$I$5&amp;"3"</f>
        <v>3</v>
      </c>
      <c r="H56" s="75" t="str">
        <f>$L$5&amp;"1"</f>
        <v>1</v>
      </c>
    </row>
    <row r="57" spans="1:8" ht="30" customHeight="1" thickBot="1" x14ac:dyDescent="0.3">
      <c r="A57" s="408" t="str">
        <f t="shared" si="2"/>
        <v>1. / 3</v>
      </c>
      <c r="B57" s="408"/>
      <c r="C57" s="409">
        <v>16</v>
      </c>
      <c r="D57" s="409"/>
      <c r="E57" s="96" t="str">
        <f>$J$5&amp;"1"</f>
        <v>1</v>
      </c>
      <c r="F57" s="97" t="str">
        <f>$K$5&amp;"3"</f>
        <v>3</v>
      </c>
      <c r="G57" s="98" t="str">
        <f>$I$5&amp;"4"</f>
        <v>4</v>
      </c>
      <c r="H57" s="99" t="str">
        <f>$L$5&amp;"2"</f>
        <v>2</v>
      </c>
    </row>
    <row r="58" spans="1:8" ht="30" customHeight="1" x14ac:dyDescent="0.25">
      <c r="A58" s="404" t="str">
        <f t="shared" si="2"/>
        <v>1. / 3</v>
      </c>
      <c r="B58" s="404"/>
      <c r="C58" s="405">
        <v>17</v>
      </c>
      <c r="D58" s="405"/>
      <c r="E58" s="100" t="str">
        <f>$J$6&amp;"4"</f>
        <v>4</v>
      </c>
      <c r="F58" s="101" t="str">
        <f>$K$6&amp;"2"</f>
        <v>2</v>
      </c>
      <c r="G58" s="102" t="str">
        <f>$I$6&amp;"1"</f>
        <v>1</v>
      </c>
      <c r="H58" s="103" t="str">
        <f>$L$6&amp;"3"</f>
        <v>3</v>
      </c>
    </row>
    <row r="59" spans="1:8" ht="30" customHeight="1" x14ac:dyDescent="0.25">
      <c r="A59" s="419" t="str">
        <f t="shared" si="2"/>
        <v>1. / 3</v>
      </c>
      <c r="B59" s="419"/>
      <c r="C59" s="402">
        <v>18</v>
      </c>
      <c r="D59" s="402"/>
      <c r="E59" s="76" t="str">
        <f>$J$6&amp;"3"</f>
        <v>3</v>
      </c>
      <c r="F59" s="77" t="str">
        <f>$K$6&amp;"1"</f>
        <v>1</v>
      </c>
      <c r="G59" s="78" t="str">
        <f>$I$6&amp;"2"</f>
        <v>2</v>
      </c>
      <c r="H59" s="79" t="str">
        <f>$L$6&amp;"4"</f>
        <v>4</v>
      </c>
    </row>
    <row r="60" spans="1:8" ht="30" customHeight="1" x14ac:dyDescent="0.25">
      <c r="A60" s="419" t="str">
        <f t="shared" si="2"/>
        <v>1. / 3</v>
      </c>
      <c r="B60" s="419"/>
      <c r="C60" s="402">
        <v>19</v>
      </c>
      <c r="D60" s="402"/>
      <c r="E60" s="76" t="str">
        <f>$J$6&amp;"2"</f>
        <v>2</v>
      </c>
      <c r="F60" s="77" t="str">
        <f>$K$6&amp;"4"</f>
        <v>4</v>
      </c>
      <c r="G60" s="78" t="str">
        <f>$I$6&amp;"3"</f>
        <v>3</v>
      </c>
      <c r="H60" s="79" t="str">
        <f>$L$6&amp;"1"</f>
        <v>1</v>
      </c>
    </row>
    <row r="61" spans="1:8" ht="30" customHeight="1" thickBot="1" x14ac:dyDescent="0.3">
      <c r="A61" s="400" t="str">
        <f t="shared" si="2"/>
        <v>1. / 3</v>
      </c>
      <c r="B61" s="400"/>
      <c r="C61" s="399">
        <v>20</v>
      </c>
      <c r="D61" s="399"/>
      <c r="E61" s="80" t="str">
        <f>$J$6&amp;"1"</f>
        <v>1</v>
      </c>
      <c r="F61" s="81" t="str">
        <f>$K$6&amp;"3"</f>
        <v>3</v>
      </c>
      <c r="G61" s="82" t="str">
        <f>$I$6&amp;"4"</f>
        <v>4</v>
      </c>
      <c r="H61" s="83" t="str">
        <f>$L$6&amp;"2"</f>
        <v>2</v>
      </c>
    </row>
    <row r="62" spans="1:8" ht="30" customHeight="1" x14ac:dyDescent="0.25">
      <c r="A62" s="430" t="str">
        <f>$I$1&amp;". / 4"</f>
        <v>1. / 4</v>
      </c>
      <c r="B62" s="430"/>
      <c r="C62" s="427">
        <v>1</v>
      </c>
      <c r="D62" s="427"/>
      <c r="E62" s="44" t="str">
        <f>$K$2&amp;"1"</f>
        <v>1</v>
      </c>
      <c r="F62" s="45" t="str">
        <f>$J$2&amp;"1"</f>
        <v>1</v>
      </c>
      <c r="G62" s="46" t="str">
        <f>$L$2&amp;"1"</f>
        <v>1</v>
      </c>
      <c r="H62" s="47" t="str">
        <f>$I$2&amp;"1"</f>
        <v>1</v>
      </c>
    </row>
    <row r="63" spans="1:8" ht="30" customHeight="1" x14ac:dyDescent="0.25">
      <c r="A63" s="413" t="str">
        <f t="shared" ref="A63:A81" si="3">A62</f>
        <v>1. / 4</v>
      </c>
      <c r="B63" s="413"/>
      <c r="C63" s="414">
        <v>2</v>
      </c>
      <c r="D63" s="414"/>
      <c r="E63" s="48" t="str">
        <f>$K$2&amp;"2"</f>
        <v>2</v>
      </c>
      <c r="F63" s="49" t="str">
        <f>$J$2&amp;"2"</f>
        <v>2</v>
      </c>
      <c r="G63" s="50" t="str">
        <f>$L$2&amp;"2"</f>
        <v>2</v>
      </c>
      <c r="H63" s="51" t="str">
        <f>$I$2&amp;"2"</f>
        <v>2</v>
      </c>
    </row>
    <row r="64" spans="1:8" ht="30" customHeight="1" x14ac:dyDescent="0.25">
      <c r="A64" s="413" t="str">
        <f t="shared" si="3"/>
        <v>1. / 4</v>
      </c>
      <c r="B64" s="413"/>
      <c r="C64" s="414">
        <v>3</v>
      </c>
      <c r="D64" s="414"/>
      <c r="E64" s="48" t="str">
        <f>$K$2&amp;"3"</f>
        <v>3</v>
      </c>
      <c r="F64" s="49" t="str">
        <f>$J$2&amp;"3"</f>
        <v>3</v>
      </c>
      <c r="G64" s="50" t="str">
        <f>$L$2&amp;"3"</f>
        <v>3</v>
      </c>
      <c r="H64" s="51" t="str">
        <f>$I$2&amp;"3"</f>
        <v>3</v>
      </c>
    </row>
    <row r="65" spans="1:8" ht="30" customHeight="1" thickBot="1" x14ac:dyDescent="0.3">
      <c r="A65" s="411" t="str">
        <f t="shared" si="3"/>
        <v>1. / 4</v>
      </c>
      <c r="B65" s="411"/>
      <c r="C65" s="412">
        <v>4</v>
      </c>
      <c r="D65" s="412"/>
      <c r="E65" s="52" t="str">
        <f>$K$2&amp;"4"</f>
        <v>4</v>
      </c>
      <c r="F65" s="53" t="str">
        <f>$J$2&amp;"4"</f>
        <v>4</v>
      </c>
      <c r="G65" s="54" t="str">
        <f>$L$2&amp;"4"</f>
        <v>4</v>
      </c>
      <c r="H65" s="55" t="str">
        <f>$I$2&amp;"4"</f>
        <v>4</v>
      </c>
    </row>
    <row r="66" spans="1:8" ht="30" customHeight="1" x14ac:dyDescent="0.25">
      <c r="A66" s="418" t="str">
        <f t="shared" si="3"/>
        <v>1. / 4</v>
      </c>
      <c r="B66" s="418"/>
      <c r="C66" s="432">
        <v>5</v>
      </c>
      <c r="D66" s="432"/>
      <c r="E66" s="56" t="str">
        <f>$K$3&amp;"1"</f>
        <v>1</v>
      </c>
      <c r="F66" s="57" t="str">
        <f>$J$3&amp;"1"</f>
        <v>1</v>
      </c>
      <c r="G66" s="58" t="str">
        <f>$L$3&amp;"1"</f>
        <v>1</v>
      </c>
      <c r="H66" s="59" t="str">
        <f>$I$3&amp;"1"</f>
        <v>1</v>
      </c>
    </row>
    <row r="67" spans="1:8" ht="30" customHeight="1" x14ac:dyDescent="0.25">
      <c r="A67" s="431" t="str">
        <f t="shared" si="3"/>
        <v>1. / 4</v>
      </c>
      <c r="B67" s="431"/>
      <c r="C67" s="429">
        <v>6</v>
      </c>
      <c r="D67" s="429"/>
      <c r="E67" s="60" t="str">
        <f>$K$3&amp;"2"</f>
        <v>2</v>
      </c>
      <c r="F67" s="61" t="str">
        <f>$J$3&amp;"2"</f>
        <v>2</v>
      </c>
      <c r="G67" s="62" t="str">
        <f>$L$3&amp;"2"</f>
        <v>2</v>
      </c>
      <c r="H67" s="63" t="str">
        <f>$I$3&amp;"2"</f>
        <v>2</v>
      </c>
    </row>
    <row r="68" spans="1:8" ht="30" customHeight="1" x14ac:dyDescent="0.25">
      <c r="A68" s="431" t="str">
        <f t="shared" si="3"/>
        <v>1. / 4</v>
      </c>
      <c r="B68" s="431"/>
      <c r="C68" s="429">
        <v>7</v>
      </c>
      <c r="D68" s="429"/>
      <c r="E68" s="60" t="str">
        <f>$K$3&amp;"3"</f>
        <v>3</v>
      </c>
      <c r="F68" s="61" t="str">
        <f>$J$3&amp;"3"</f>
        <v>3</v>
      </c>
      <c r="G68" s="62" t="str">
        <f>$L$3&amp;"3"</f>
        <v>3</v>
      </c>
      <c r="H68" s="63" t="str">
        <f>$I$3&amp;"3"</f>
        <v>3</v>
      </c>
    </row>
    <row r="69" spans="1:8" ht="30" customHeight="1" thickBot="1" x14ac:dyDescent="0.3">
      <c r="A69" s="435" t="str">
        <f t="shared" si="3"/>
        <v>1. / 4</v>
      </c>
      <c r="B69" s="435"/>
      <c r="C69" s="428">
        <v>8</v>
      </c>
      <c r="D69" s="428"/>
      <c r="E69" s="64" t="str">
        <f>$K$3&amp;"4"</f>
        <v>4</v>
      </c>
      <c r="F69" s="65" t="str">
        <f>$J$3&amp;"4"</f>
        <v>4</v>
      </c>
      <c r="G69" s="66" t="str">
        <f>$L$3&amp;"4"</f>
        <v>4</v>
      </c>
      <c r="H69" s="67" t="str">
        <f>$I$3&amp;"4"</f>
        <v>4</v>
      </c>
    </row>
    <row r="70" spans="1:8" ht="30" customHeight="1" x14ac:dyDescent="0.25">
      <c r="A70" s="433" t="str">
        <f t="shared" si="3"/>
        <v>1. / 4</v>
      </c>
      <c r="B70" s="433"/>
      <c r="C70" s="434">
        <v>9</v>
      </c>
      <c r="D70" s="434"/>
      <c r="E70" s="84" t="str">
        <f>$K$4&amp;"1"</f>
        <v>1</v>
      </c>
      <c r="F70" s="85" t="str">
        <f>$J$4&amp;"1"</f>
        <v>1</v>
      </c>
      <c r="G70" s="86" t="str">
        <f>$L$4&amp;"1"</f>
        <v>1</v>
      </c>
      <c r="H70" s="87" t="str">
        <f>$I$4&amp;"1"</f>
        <v>1</v>
      </c>
    </row>
    <row r="71" spans="1:8" ht="30" customHeight="1" x14ac:dyDescent="0.25">
      <c r="A71" s="401" t="str">
        <f t="shared" si="3"/>
        <v>1. / 4</v>
      </c>
      <c r="B71" s="401"/>
      <c r="C71" s="415">
        <v>10</v>
      </c>
      <c r="D71" s="415"/>
      <c r="E71" s="68" t="str">
        <f>$K$4&amp;"2"</f>
        <v>2</v>
      </c>
      <c r="F71" s="69" t="str">
        <f>$J$4&amp;"2"</f>
        <v>2</v>
      </c>
      <c r="G71" s="70" t="str">
        <f>$L$4&amp;"2"</f>
        <v>2</v>
      </c>
      <c r="H71" s="71" t="str">
        <f>$I$4&amp;"2"</f>
        <v>2</v>
      </c>
    </row>
    <row r="72" spans="1:8" ht="30" customHeight="1" x14ac:dyDescent="0.25">
      <c r="A72" s="401" t="str">
        <f t="shared" si="3"/>
        <v>1. / 4</v>
      </c>
      <c r="B72" s="401"/>
      <c r="C72" s="415">
        <v>11</v>
      </c>
      <c r="D72" s="415"/>
      <c r="E72" s="68" t="str">
        <f>$K$4&amp;"3"</f>
        <v>3</v>
      </c>
      <c r="F72" s="69" t="str">
        <f>$J$4&amp;"3"</f>
        <v>3</v>
      </c>
      <c r="G72" s="70" t="str">
        <f>$L$4&amp;"3"</f>
        <v>3</v>
      </c>
      <c r="H72" s="71" t="str">
        <f>$I$4&amp;"3"</f>
        <v>3</v>
      </c>
    </row>
    <row r="73" spans="1:8" ht="30" customHeight="1" thickBot="1" x14ac:dyDescent="0.3">
      <c r="A73" s="416" t="str">
        <f t="shared" si="3"/>
        <v>1. / 4</v>
      </c>
      <c r="B73" s="416"/>
      <c r="C73" s="417">
        <v>12</v>
      </c>
      <c r="D73" s="417"/>
      <c r="E73" s="88" t="str">
        <f>$K$4&amp;"4"</f>
        <v>4</v>
      </c>
      <c r="F73" s="89" t="str">
        <f>$J$4&amp;"4"</f>
        <v>4</v>
      </c>
      <c r="G73" s="90" t="str">
        <f>$L$4&amp;"4"</f>
        <v>4</v>
      </c>
      <c r="H73" s="91" t="str">
        <f>$I$4&amp;"4"</f>
        <v>4</v>
      </c>
    </row>
    <row r="74" spans="1:8" ht="30" customHeight="1" x14ac:dyDescent="0.25">
      <c r="A74" s="403" t="str">
        <f t="shared" si="3"/>
        <v>1. / 4</v>
      </c>
      <c r="B74" s="403"/>
      <c r="C74" s="406">
        <v>13</v>
      </c>
      <c r="D74" s="406"/>
      <c r="E74" s="92" t="str">
        <f>$K$5&amp;"1"</f>
        <v>1</v>
      </c>
      <c r="F74" s="93" t="str">
        <f>$J$5&amp;"1"</f>
        <v>1</v>
      </c>
      <c r="G74" s="94" t="str">
        <f>$L$5&amp;"1"</f>
        <v>1</v>
      </c>
      <c r="H74" s="95" t="str">
        <f>$I$5&amp;"1"</f>
        <v>1</v>
      </c>
    </row>
    <row r="75" spans="1:8" ht="30" customHeight="1" x14ac:dyDescent="0.25">
      <c r="A75" s="410" t="str">
        <f t="shared" si="3"/>
        <v>1. / 4</v>
      </c>
      <c r="B75" s="410"/>
      <c r="C75" s="407">
        <v>14</v>
      </c>
      <c r="D75" s="407"/>
      <c r="E75" s="72" t="str">
        <f>$K$5&amp;"2"</f>
        <v>2</v>
      </c>
      <c r="F75" s="73" t="str">
        <f>$J$5&amp;"2"</f>
        <v>2</v>
      </c>
      <c r="G75" s="74" t="str">
        <f>$L$5&amp;"2"</f>
        <v>2</v>
      </c>
      <c r="H75" s="75" t="str">
        <f>$I$5&amp;"2"</f>
        <v>2</v>
      </c>
    </row>
    <row r="76" spans="1:8" ht="30" customHeight="1" x14ac:dyDescent="0.25">
      <c r="A76" s="410" t="str">
        <f t="shared" si="3"/>
        <v>1. / 4</v>
      </c>
      <c r="B76" s="410"/>
      <c r="C76" s="407">
        <v>15</v>
      </c>
      <c r="D76" s="407"/>
      <c r="E76" s="72" t="str">
        <f>$K$5&amp;"3"</f>
        <v>3</v>
      </c>
      <c r="F76" s="73" t="str">
        <f>$J$5&amp;"3"</f>
        <v>3</v>
      </c>
      <c r="G76" s="74" t="str">
        <f>$L$5&amp;"3"</f>
        <v>3</v>
      </c>
      <c r="H76" s="75" t="str">
        <f>$I$5&amp;"3"</f>
        <v>3</v>
      </c>
    </row>
    <row r="77" spans="1:8" ht="30" customHeight="1" thickBot="1" x14ac:dyDescent="0.3">
      <c r="A77" s="408" t="str">
        <f t="shared" si="3"/>
        <v>1. / 4</v>
      </c>
      <c r="B77" s="408"/>
      <c r="C77" s="409">
        <v>16</v>
      </c>
      <c r="D77" s="409"/>
      <c r="E77" s="96" t="str">
        <f>$K$5&amp;"4"</f>
        <v>4</v>
      </c>
      <c r="F77" s="97" t="str">
        <f>$J$5&amp;"4"</f>
        <v>4</v>
      </c>
      <c r="G77" s="98" t="str">
        <f>$L$5&amp;"4"</f>
        <v>4</v>
      </c>
      <c r="H77" s="99" t="str">
        <f>$I$5&amp;"4"</f>
        <v>4</v>
      </c>
    </row>
    <row r="78" spans="1:8" ht="30" customHeight="1" x14ac:dyDescent="0.25">
      <c r="A78" s="404" t="str">
        <f t="shared" si="3"/>
        <v>1. / 4</v>
      </c>
      <c r="B78" s="404"/>
      <c r="C78" s="405">
        <v>17</v>
      </c>
      <c r="D78" s="405"/>
      <c r="E78" s="100" t="str">
        <f>$K$6&amp;"1"</f>
        <v>1</v>
      </c>
      <c r="F78" s="101" t="str">
        <f>$J$6&amp;"1"</f>
        <v>1</v>
      </c>
      <c r="G78" s="102" t="str">
        <f>$L$6&amp;"1"</f>
        <v>1</v>
      </c>
      <c r="H78" s="103" t="str">
        <f>$I$6&amp;"1"</f>
        <v>1</v>
      </c>
    </row>
    <row r="79" spans="1:8" ht="30" customHeight="1" x14ac:dyDescent="0.25">
      <c r="A79" s="419" t="str">
        <f t="shared" si="3"/>
        <v>1. / 4</v>
      </c>
      <c r="B79" s="419"/>
      <c r="C79" s="402">
        <v>18</v>
      </c>
      <c r="D79" s="402"/>
      <c r="E79" s="76" t="str">
        <f>$K$6&amp;"2"</f>
        <v>2</v>
      </c>
      <c r="F79" s="77" t="str">
        <f>$J$6&amp;"2"</f>
        <v>2</v>
      </c>
      <c r="G79" s="78" t="str">
        <f>$L$6&amp;"2"</f>
        <v>2</v>
      </c>
      <c r="H79" s="79" t="str">
        <f>$I$6&amp;"2"</f>
        <v>2</v>
      </c>
    </row>
    <row r="80" spans="1:8" ht="30" customHeight="1" x14ac:dyDescent="0.25">
      <c r="A80" s="419" t="str">
        <f t="shared" si="3"/>
        <v>1. / 4</v>
      </c>
      <c r="B80" s="419"/>
      <c r="C80" s="402">
        <v>19</v>
      </c>
      <c r="D80" s="402"/>
      <c r="E80" s="76" t="str">
        <f>$K$6&amp;"3"</f>
        <v>3</v>
      </c>
      <c r="F80" s="77" t="str">
        <f>$J$6&amp;"3"</f>
        <v>3</v>
      </c>
      <c r="G80" s="78" t="str">
        <f>$L$6&amp;"3"</f>
        <v>3</v>
      </c>
      <c r="H80" s="79" t="str">
        <f>$I$6&amp;"3"</f>
        <v>3</v>
      </c>
    </row>
    <row r="81" spans="1:8" ht="30" customHeight="1" thickBot="1" x14ac:dyDescent="0.3">
      <c r="A81" s="400" t="str">
        <f t="shared" si="3"/>
        <v>1. / 4</v>
      </c>
      <c r="B81" s="400"/>
      <c r="C81" s="399">
        <v>20</v>
      </c>
      <c r="D81" s="399"/>
      <c r="E81" s="80" t="str">
        <f>$K$6&amp;"4"</f>
        <v>4</v>
      </c>
      <c r="F81" s="81" t="str">
        <f>$J$6&amp;"4"</f>
        <v>4</v>
      </c>
      <c r="G81" s="82" t="str">
        <f>$L$6&amp;"4"</f>
        <v>4</v>
      </c>
      <c r="H81" s="83" t="str">
        <f>$I$6&amp;"4"</f>
        <v>4</v>
      </c>
    </row>
  </sheetData>
  <mergeCells count="173">
    <mergeCell ref="AE1:AH1"/>
    <mergeCell ref="M1:P1"/>
    <mergeCell ref="U1:X1"/>
    <mergeCell ref="Q1:T1"/>
    <mergeCell ref="A61:B61"/>
    <mergeCell ref="C61:D61"/>
    <mergeCell ref="I7:L9"/>
    <mergeCell ref="J1:L1"/>
    <mergeCell ref="A41:B41"/>
    <mergeCell ref="C41:D41"/>
    <mergeCell ref="C58:D58"/>
    <mergeCell ref="A44:B44"/>
    <mergeCell ref="C44:D44"/>
    <mergeCell ref="A42:B42"/>
    <mergeCell ref="C42:D42"/>
    <mergeCell ref="A43:B43"/>
    <mergeCell ref="C43:D43"/>
    <mergeCell ref="A2:B2"/>
    <mergeCell ref="C2:D2"/>
    <mergeCell ref="C10:D10"/>
    <mergeCell ref="I10:L11"/>
    <mergeCell ref="A11:B11"/>
    <mergeCell ref="C11:D11"/>
    <mergeCell ref="A4:B4"/>
    <mergeCell ref="C4:D4"/>
    <mergeCell ref="A10:B10"/>
    <mergeCell ref="A7:B7"/>
    <mergeCell ref="C7:D7"/>
    <mergeCell ref="A9:B9"/>
    <mergeCell ref="C9:D9"/>
    <mergeCell ref="A35:B35"/>
    <mergeCell ref="C35:D35"/>
    <mergeCell ref="A8:B8"/>
    <mergeCell ref="C8:D8"/>
    <mergeCell ref="C32:D32"/>
    <mergeCell ref="A33:B33"/>
    <mergeCell ref="A26:B26"/>
    <mergeCell ref="A31:B31"/>
    <mergeCell ref="C6:D6"/>
    <mergeCell ref="C45:D45"/>
    <mergeCell ref="C25:D25"/>
    <mergeCell ref="C26:D26"/>
    <mergeCell ref="A27:B27"/>
    <mergeCell ref="C33:D33"/>
    <mergeCell ref="A25:B25"/>
    <mergeCell ref="A40:B40"/>
    <mergeCell ref="A37:B37"/>
    <mergeCell ref="C37:D37"/>
    <mergeCell ref="C40:D40"/>
    <mergeCell ref="A38:B38"/>
    <mergeCell ref="C38:D38"/>
    <mergeCell ref="A39:B39"/>
    <mergeCell ref="C39:D39"/>
    <mergeCell ref="C34:D34"/>
    <mergeCell ref="A36:B36"/>
    <mergeCell ref="C36:D36"/>
    <mergeCell ref="A50:B50"/>
    <mergeCell ref="C50:D50"/>
    <mergeCell ref="A49:B49"/>
    <mergeCell ref="C49:D49"/>
    <mergeCell ref="A48:B48"/>
    <mergeCell ref="C48:D48"/>
    <mergeCell ref="C16:D16"/>
    <mergeCell ref="A47:B47"/>
    <mergeCell ref="C47:D47"/>
    <mergeCell ref="A46:B46"/>
    <mergeCell ref="C46:D46"/>
    <mergeCell ref="A24:B24"/>
    <mergeCell ref="A30:B30"/>
    <mergeCell ref="A32:B32"/>
    <mergeCell ref="C30:D30"/>
    <mergeCell ref="A34:B34"/>
    <mergeCell ref="C31:D31"/>
    <mergeCell ref="A28:B28"/>
    <mergeCell ref="A29:B29"/>
    <mergeCell ref="A20:B20"/>
    <mergeCell ref="A19:B19"/>
    <mergeCell ref="C19:D19"/>
    <mergeCell ref="A16:B16"/>
    <mergeCell ref="A45:B45"/>
    <mergeCell ref="A53:B53"/>
    <mergeCell ref="C53:D53"/>
    <mergeCell ref="A52:B52"/>
    <mergeCell ref="C52:D52"/>
    <mergeCell ref="A51:B51"/>
    <mergeCell ref="C51:D51"/>
    <mergeCell ref="A55:B55"/>
    <mergeCell ref="C55:D55"/>
    <mergeCell ref="A60:B60"/>
    <mergeCell ref="A54:B54"/>
    <mergeCell ref="C54:D54"/>
    <mergeCell ref="A58:B58"/>
    <mergeCell ref="C60:D60"/>
    <mergeCell ref="A57:B57"/>
    <mergeCell ref="C57:D57"/>
    <mergeCell ref="A56:B56"/>
    <mergeCell ref="A65:B65"/>
    <mergeCell ref="C65:D65"/>
    <mergeCell ref="A64:B64"/>
    <mergeCell ref="C64:D64"/>
    <mergeCell ref="C56:D56"/>
    <mergeCell ref="A63:B63"/>
    <mergeCell ref="C63:D63"/>
    <mergeCell ref="A62:B62"/>
    <mergeCell ref="C62:D62"/>
    <mergeCell ref="A59:B59"/>
    <mergeCell ref="A67:B67"/>
    <mergeCell ref="C67:D67"/>
    <mergeCell ref="A66:B66"/>
    <mergeCell ref="C66:D66"/>
    <mergeCell ref="A71:B71"/>
    <mergeCell ref="C71:D71"/>
    <mergeCell ref="A70:B70"/>
    <mergeCell ref="C70:D70"/>
    <mergeCell ref="A69:B69"/>
    <mergeCell ref="C69:D69"/>
    <mergeCell ref="A75:B75"/>
    <mergeCell ref="C75:D75"/>
    <mergeCell ref="A72:B72"/>
    <mergeCell ref="C72:D72"/>
    <mergeCell ref="C73:D73"/>
    <mergeCell ref="C74:D74"/>
    <mergeCell ref="A73:B73"/>
    <mergeCell ref="A68:B68"/>
    <mergeCell ref="C68:D68"/>
    <mergeCell ref="A81:B81"/>
    <mergeCell ref="C81:D81"/>
    <mergeCell ref="A79:B79"/>
    <mergeCell ref="C79:D79"/>
    <mergeCell ref="A80:B80"/>
    <mergeCell ref="C80:D80"/>
    <mergeCell ref="I17:L21"/>
    <mergeCell ref="I22:L26"/>
    <mergeCell ref="C24:D24"/>
    <mergeCell ref="C22:D22"/>
    <mergeCell ref="C23:D23"/>
    <mergeCell ref="C29:D29"/>
    <mergeCell ref="C28:D28"/>
    <mergeCell ref="C59:D59"/>
    <mergeCell ref="C27:D27"/>
    <mergeCell ref="A22:B22"/>
    <mergeCell ref="A23:B23"/>
    <mergeCell ref="A77:B77"/>
    <mergeCell ref="C77:D77"/>
    <mergeCell ref="A76:B76"/>
    <mergeCell ref="C76:D76"/>
    <mergeCell ref="A74:B74"/>
    <mergeCell ref="A78:B78"/>
    <mergeCell ref="C78:D78"/>
    <mergeCell ref="Q27:X27"/>
    <mergeCell ref="AA1:AD1"/>
    <mergeCell ref="A1:H1"/>
    <mergeCell ref="I12:L16"/>
    <mergeCell ref="C21:D21"/>
    <mergeCell ref="A21:B21"/>
    <mergeCell ref="A12:B12"/>
    <mergeCell ref="C20:D20"/>
    <mergeCell ref="A14:B14"/>
    <mergeCell ref="A18:B18"/>
    <mergeCell ref="C18:D18"/>
    <mergeCell ref="C14:D14"/>
    <mergeCell ref="C15:D15"/>
    <mergeCell ref="A17:B17"/>
    <mergeCell ref="C17:D17"/>
    <mergeCell ref="A15:B15"/>
    <mergeCell ref="A5:B5"/>
    <mergeCell ref="C5:D5"/>
    <mergeCell ref="A3:B3"/>
    <mergeCell ref="C3:D3"/>
    <mergeCell ref="C12:D12"/>
    <mergeCell ref="A13:B13"/>
    <mergeCell ref="C13:D13"/>
    <mergeCell ref="A6:B6"/>
  </mergeCells>
  <phoneticPr fontId="0" type="noConversion"/>
  <pageMargins left="0.78740157480314965" right="0" top="0.39370078740157483" bottom="0.59055118110236227" header="0" footer="0"/>
  <pageSetup paperSize="9" scale="110" fitToHeight="4" orientation="portrait" horizontalDpi="300" verticalDpi="300" r:id="rId1"/>
  <headerFooter alignWithMargins="0">
    <oddFooter>&amp;L&amp;"Arial,Fett"&amp;14Tischeinteilung&amp;C&amp;"Arial,Fett"&amp;14 1. Spieltag&amp;R&amp;"Arial,Fett"&amp;14alle Ligen</oddFooter>
  </headerFooter>
  <rowBreaks count="3" manualBreakCount="3">
    <brk id="21" max="16383" man="1"/>
    <brk id="41" max="16383" man="1"/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A138"/>
  <sheetViews>
    <sheetView workbookViewId="0">
      <selection activeCell="K3" sqref="K3:AA3"/>
    </sheetView>
  </sheetViews>
  <sheetFormatPr baseColWidth="10" defaultColWidth="11.44140625" defaultRowHeight="13.2" x14ac:dyDescent="0.25"/>
  <cols>
    <col min="1" max="1" width="6.44140625" style="4" customWidth="1"/>
    <col min="2" max="2" width="2.6640625" style="117" customWidth="1"/>
    <col min="3" max="6" width="3.6640625" style="4" customWidth="1"/>
    <col min="7" max="7" width="2.6640625" style="117" customWidth="1"/>
    <col min="8" max="11" width="3.6640625" style="4" customWidth="1"/>
    <col min="12" max="12" width="2.6640625" style="117" customWidth="1"/>
    <col min="13" max="16" width="3.6640625" style="4" customWidth="1"/>
    <col min="17" max="17" width="2.6640625" style="117" customWidth="1"/>
    <col min="18" max="21" width="3.6640625" style="4" customWidth="1"/>
    <col min="22" max="22" width="2.6640625" style="117" customWidth="1"/>
    <col min="23" max="26" width="3.6640625" style="4" customWidth="1"/>
    <col min="27" max="27" width="1.6640625" style="4" customWidth="1"/>
    <col min="28" max="16384" width="11.44140625" style="4"/>
  </cols>
  <sheetData>
    <row r="1" spans="1:27" s="33" customFormat="1" ht="23.25" customHeight="1" x14ac:dyDescent="0.4">
      <c r="A1" s="358" t="s">
        <v>111</v>
      </c>
      <c r="B1" s="358"/>
      <c r="C1" s="358"/>
      <c r="D1" s="358"/>
      <c r="E1" s="358"/>
      <c r="F1" s="358"/>
      <c r="G1" s="358"/>
      <c r="H1" s="354"/>
      <c r="I1" s="354"/>
      <c r="J1" s="354"/>
      <c r="K1" s="354"/>
      <c r="L1" s="354"/>
      <c r="M1" s="354"/>
      <c r="N1" s="351" t="s">
        <v>112</v>
      </c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</row>
    <row r="2" spans="1:27" s="33" customFormat="1" ht="7.5" customHeight="1" x14ac:dyDescent="0.25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</row>
    <row r="3" spans="1:27" s="33" customFormat="1" ht="12.75" customHeight="1" x14ac:dyDescent="0.25">
      <c r="A3" s="353" t="str">
        <f>IF(I3="z","zentrale Spielorte","4x dezentrale Spielorte")</f>
        <v>4x dezentrale Spielorte</v>
      </c>
      <c r="B3" s="352"/>
      <c r="C3" s="352"/>
      <c r="D3" s="352"/>
      <c r="E3" s="352"/>
      <c r="F3" s="352"/>
      <c r="G3" s="352"/>
      <c r="H3" s="352"/>
      <c r="I3" s="362"/>
      <c r="J3" s="362"/>
      <c r="K3" s="353" t="s">
        <v>283</v>
      </c>
      <c r="L3" s="353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</row>
    <row r="4" spans="1:27" s="33" customFormat="1" ht="7.5" customHeight="1" x14ac:dyDescent="0.25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</row>
    <row r="5" spans="1:27" s="33" customFormat="1" ht="19.5" customHeight="1" x14ac:dyDescent="0.25">
      <c r="A5" s="359" t="s">
        <v>214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1"/>
    </row>
    <row r="6" spans="1:27" s="33" customFormat="1" ht="7.5" customHeight="1" x14ac:dyDescent="0.25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</row>
    <row r="7" spans="1:27" s="33" customFormat="1" ht="15" customHeight="1" x14ac:dyDescent="0.25">
      <c r="A7" s="363" t="s">
        <v>216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</row>
    <row r="8" spans="1:27" s="33" customFormat="1" ht="7.5" customHeight="1" thickBot="1" x14ac:dyDescent="0.3">
      <c r="A8" s="353"/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</row>
    <row r="9" spans="1:27" ht="14.25" customHeight="1" thickBot="1" x14ac:dyDescent="0.3">
      <c r="A9" s="104"/>
      <c r="B9" s="105"/>
      <c r="C9" s="357" t="s">
        <v>113</v>
      </c>
      <c r="D9" s="357"/>
      <c r="E9" s="106">
        <v>1</v>
      </c>
      <c r="F9" s="107" t="s">
        <v>114</v>
      </c>
      <c r="G9" s="108"/>
      <c r="H9" s="109">
        <v>1</v>
      </c>
      <c r="I9" s="366" t="s">
        <v>115</v>
      </c>
      <c r="J9" s="366"/>
      <c r="K9" s="366"/>
      <c r="L9" s="110"/>
      <c r="M9" s="110" t="s">
        <v>100</v>
      </c>
      <c r="N9" s="109">
        <f>E9</f>
        <v>1</v>
      </c>
      <c r="O9" s="366" t="s">
        <v>116</v>
      </c>
      <c r="P9" s="366"/>
      <c r="Q9" s="109"/>
      <c r="R9" s="109" t="s">
        <v>100</v>
      </c>
      <c r="S9" s="355" t="str">
        <f>H9&amp;". / "&amp;E9</f>
        <v>1. / 1</v>
      </c>
      <c r="T9" s="355"/>
      <c r="U9" s="355"/>
      <c r="V9" s="356" t="str">
        <f>IF($I$3="z","zentraler Spielort!"," ")</f>
        <v xml:space="preserve"> </v>
      </c>
      <c r="W9" s="357"/>
      <c r="X9" s="357"/>
      <c r="Y9" s="357"/>
      <c r="Z9" s="357"/>
      <c r="AA9" s="111"/>
    </row>
    <row r="10" spans="1:27" ht="14.25" customHeight="1" x14ac:dyDescent="0.25">
      <c r="A10" s="112" t="s">
        <v>117</v>
      </c>
      <c r="B10" s="113">
        <v>1</v>
      </c>
      <c r="C10" s="114" t="s">
        <v>146</v>
      </c>
      <c r="D10" s="115" t="s">
        <v>162</v>
      </c>
      <c r="E10" s="115" t="s">
        <v>163</v>
      </c>
      <c r="F10" s="116" t="s">
        <v>164</v>
      </c>
      <c r="G10" s="113">
        <f>IF(I3="z",B10+4,B10)</f>
        <v>1</v>
      </c>
      <c r="H10" s="114" t="s">
        <v>174</v>
      </c>
      <c r="I10" s="115" t="s">
        <v>175</v>
      </c>
      <c r="J10" s="115" t="s">
        <v>176</v>
      </c>
      <c r="K10" s="116" t="s">
        <v>177</v>
      </c>
      <c r="L10" s="113">
        <f>IF(I3="z",G10+4,G10)</f>
        <v>1</v>
      </c>
      <c r="M10" s="114" t="s">
        <v>190</v>
      </c>
      <c r="N10" s="115" t="s">
        <v>191</v>
      </c>
      <c r="O10" s="115" t="s">
        <v>192</v>
      </c>
      <c r="P10" s="116" t="s">
        <v>151</v>
      </c>
      <c r="Q10" s="113">
        <f>IF(I3="z",L10+4,L10)</f>
        <v>1</v>
      </c>
      <c r="R10" s="114" t="s">
        <v>202</v>
      </c>
      <c r="S10" s="115" t="s">
        <v>203</v>
      </c>
      <c r="T10" s="115" t="s">
        <v>161</v>
      </c>
      <c r="U10" s="116" t="s">
        <v>204</v>
      </c>
      <c r="V10" s="113">
        <f>IF(I3="z",Q10+4,Q10)</f>
        <v>1</v>
      </c>
      <c r="W10" s="114" t="s">
        <v>152</v>
      </c>
      <c r="X10" s="115" t="s">
        <v>230</v>
      </c>
      <c r="Y10" s="115" t="s">
        <v>224</v>
      </c>
      <c r="Z10" s="116" t="s">
        <v>226</v>
      </c>
      <c r="AA10" s="136"/>
    </row>
    <row r="11" spans="1:27" ht="14.25" customHeight="1" x14ac:dyDescent="0.25">
      <c r="A11" s="112" t="s">
        <v>117</v>
      </c>
      <c r="B11" s="113">
        <f>B10+1</f>
        <v>2</v>
      </c>
      <c r="C11" s="121" t="s">
        <v>150</v>
      </c>
      <c r="D11" s="122" t="s">
        <v>165</v>
      </c>
      <c r="E11" s="122" t="s">
        <v>166</v>
      </c>
      <c r="F11" s="123" t="s">
        <v>167</v>
      </c>
      <c r="G11" s="113">
        <f>G10+1</f>
        <v>2</v>
      </c>
      <c r="H11" s="121" t="s">
        <v>178</v>
      </c>
      <c r="I11" s="122" t="s">
        <v>179</v>
      </c>
      <c r="J11" s="122" t="s">
        <v>180</v>
      </c>
      <c r="K11" s="123" t="s">
        <v>181</v>
      </c>
      <c r="L11" s="113">
        <f>L10+1</f>
        <v>2</v>
      </c>
      <c r="M11" s="121" t="s">
        <v>193</v>
      </c>
      <c r="N11" s="122" t="s">
        <v>194</v>
      </c>
      <c r="O11" s="122" t="s">
        <v>195</v>
      </c>
      <c r="P11" s="123" t="s">
        <v>147</v>
      </c>
      <c r="Q11" s="113">
        <f>Q10+1</f>
        <v>2</v>
      </c>
      <c r="R11" s="121" t="s">
        <v>205</v>
      </c>
      <c r="S11" s="122" t="s">
        <v>206</v>
      </c>
      <c r="T11" s="122" t="s">
        <v>157</v>
      </c>
      <c r="U11" s="123" t="s">
        <v>207</v>
      </c>
      <c r="V11" s="113">
        <f>V10+1</f>
        <v>2</v>
      </c>
      <c r="W11" s="121" t="s">
        <v>148</v>
      </c>
      <c r="X11" s="122" t="s">
        <v>231</v>
      </c>
      <c r="Y11" s="122" t="s">
        <v>223</v>
      </c>
      <c r="Z11" s="123" t="s">
        <v>225</v>
      </c>
      <c r="AA11" s="136"/>
    </row>
    <row r="12" spans="1:27" ht="14.25" customHeight="1" x14ac:dyDescent="0.25">
      <c r="A12" s="112" t="s">
        <v>117</v>
      </c>
      <c r="B12" s="113">
        <f>B11+1</f>
        <v>3</v>
      </c>
      <c r="C12" s="121" t="s">
        <v>154</v>
      </c>
      <c r="D12" s="122" t="s">
        <v>168</v>
      </c>
      <c r="E12" s="122" t="s">
        <v>169</v>
      </c>
      <c r="F12" s="123" t="s">
        <v>170</v>
      </c>
      <c r="G12" s="113">
        <f>G11+1</f>
        <v>3</v>
      </c>
      <c r="H12" s="121" t="s">
        <v>182</v>
      </c>
      <c r="I12" s="122" t="s">
        <v>183</v>
      </c>
      <c r="J12" s="122" t="s">
        <v>184</v>
      </c>
      <c r="K12" s="123" t="s">
        <v>185</v>
      </c>
      <c r="L12" s="113">
        <f>L11+1</f>
        <v>3</v>
      </c>
      <c r="M12" s="121" t="s">
        <v>196</v>
      </c>
      <c r="N12" s="122" t="s">
        <v>197</v>
      </c>
      <c r="O12" s="122" t="s">
        <v>198</v>
      </c>
      <c r="P12" s="123" t="s">
        <v>159</v>
      </c>
      <c r="Q12" s="113">
        <f>Q11+1</f>
        <v>3</v>
      </c>
      <c r="R12" s="121" t="s">
        <v>208</v>
      </c>
      <c r="S12" s="122" t="s">
        <v>209</v>
      </c>
      <c r="T12" s="122" t="s">
        <v>153</v>
      </c>
      <c r="U12" s="123" t="s">
        <v>210</v>
      </c>
      <c r="V12" s="113">
        <f>V11+1</f>
        <v>3</v>
      </c>
      <c r="W12" s="121" t="s">
        <v>160</v>
      </c>
      <c r="X12" s="122" t="s">
        <v>232</v>
      </c>
      <c r="Y12" s="122" t="s">
        <v>222</v>
      </c>
      <c r="Z12" s="123" t="s">
        <v>228</v>
      </c>
      <c r="AA12" s="136"/>
    </row>
    <row r="13" spans="1:27" ht="14.25" customHeight="1" thickBot="1" x14ac:dyDescent="0.3">
      <c r="A13" s="112" t="s">
        <v>117</v>
      </c>
      <c r="B13" s="113">
        <f>B12+1</f>
        <v>4</v>
      </c>
      <c r="C13" s="126" t="s">
        <v>158</v>
      </c>
      <c r="D13" s="127" t="s">
        <v>171</v>
      </c>
      <c r="E13" s="127" t="s">
        <v>172</v>
      </c>
      <c r="F13" s="128" t="s">
        <v>173</v>
      </c>
      <c r="G13" s="113">
        <f>G12+1</f>
        <v>4</v>
      </c>
      <c r="H13" s="126" t="s">
        <v>186</v>
      </c>
      <c r="I13" s="127" t="s">
        <v>187</v>
      </c>
      <c r="J13" s="127" t="s">
        <v>188</v>
      </c>
      <c r="K13" s="128" t="s">
        <v>189</v>
      </c>
      <c r="L13" s="113">
        <f>L12+1</f>
        <v>4</v>
      </c>
      <c r="M13" s="126" t="s">
        <v>199</v>
      </c>
      <c r="N13" s="127" t="s">
        <v>200</v>
      </c>
      <c r="O13" s="127" t="s">
        <v>201</v>
      </c>
      <c r="P13" s="128" t="s">
        <v>155</v>
      </c>
      <c r="Q13" s="113">
        <f>Q12+1</f>
        <v>4</v>
      </c>
      <c r="R13" s="126" t="s">
        <v>211</v>
      </c>
      <c r="S13" s="127" t="s">
        <v>212</v>
      </c>
      <c r="T13" s="127" t="s">
        <v>149</v>
      </c>
      <c r="U13" s="128" t="s">
        <v>213</v>
      </c>
      <c r="V13" s="113">
        <f>V12+1</f>
        <v>4</v>
      </c>
      <c r="W13" s="126" t="s">
        <v>156</v>
      </c>
      <c r="X13" s="127" t="s">
        <v>233</v>
      </c>
      <c r="Y13" s="127" t="s">
        <v>221</v>
      </c>
      <c r="Z13" s="128" t="s">
        <v>227</v>
      </c>
      <c r="AA13" s="136"/>
    </row>
    <row r="14" spans="1:27" ht="14.25" customHeight="1" thickBot="1" x14ac:dyDescent="0.3">
      <c r="A14" s="129"/>
      <c r="C14" s="365" t="s">
        <v>113</v>
      </c>
      <c r="D14" s="365"/>
      <c r="E14" s="130">
        <f>E9+1</f>
        <v>2</v>
      </c>
      <c r="F14" s="4" t="s">
        <v>114</v>
      </c>
      <c r="G14" s="113"/>
      <c r="H14" s="131">
        <f>H9</f>
        <v>1</v>
      </c>
      <c r="I14" s="367" t="s">
        <v>115</v>
      </c>
      <c r="J14" s="367"/>
      <c r="K14" s="367"/>
      <c r="L14" s="132"/>
      <c r="M14" s="132" t="s">
        <v>100</v>
      </c>
      <c r="N14" s="131">
        <f>N9+1</f>
        <v>2</v>
      </c>
      <c r="O14" s="367" t="s">
        <v>116</v>
      </c>
      <c r="P14" s="367"/>
      <c r="Q14" s="131"/>
      <c r="R14" s="109" t="s">
        <v>100</v>
      </c>
      <c r="S14" s="355" t="str">
        <f>H14&amp;". / "&amp;E14</f>
        <v>1. / 2</v>
      </c>
      <c r="T14" s="355"/>
      <c r="U14" s="355"/>
      <c r="AA14" s="133"/>
    </row>
    <row r="15" spans="1:27" ht="14.25" customHeight="1" x14ac:dyDescent="0.25">
      <c r="A15" s="112" t="s">
        <v>117</v>
      </c>
      <c r="B15" s="113">
        <f>B10</f>
        <v>1</v>
      </c>
      <c r="C15" s="114" t="s">
        <v>168</v>
      </c>
      <c r="D15" s="115" t="s">
        <v>146</v>
      </c>
      <c r="E15" s="115" t="s">
        <v>167</v>
      </c>
      <c r="F15" s="116" t="s">
        <v>172</v>
      </c>
      <c r="G15" s="113">
        <f>G10</f>
        <v>1</v>
      </c>
      <c r="H15" s="114" t="s">
        <v>183</v>
      </c>
      <c r="I15" s="115" t="s">
        <v>174</v>
      </c>
      <c r="J15" s="115" t="s">
        <v>181</v>
      </c>
      <c r="K15" s="116" t="s">
        <v>188</v>
      </c>
      <c r="L15" s="113">
        <f t="shared" ref="L15:L28" si="0">L10</f>
        <v>1</v>
      </c>
      <c r="M15" s="114" t="s">
        <v>197</v>
      </c>
      <c r="N15" s="115" t="s">
        <v>190</v>
      </c>
      <c r="O15" s="115" t="s">
        <v>147</v>
      </c>
      <c r="P15" s="116" t="s">
        <v>201</v>
      </c>
      <c r="Q15" s="113">
        <f t="shared" ref="Q15:Q28" si="1">Q10</f>
        <v>1</v>
      </c>
      <c r="R15" s="114" t="s">
        <v>209</v>
      </c>
      <c r="S15" s="115" t="s">
        <v>202</v>
      </c>
      <c r="T15" s="115" t="s">
        <v>207</v>
      </c>
      <c r="U15" s="116" t="s">
        <v>149</v>
      </c>
      <c r="V15" s="113">
        <f t="shared" ref="V15:V28" si="2">V10</f>
        <v>1</v>
      </c>
      <c r="W15" s="114" t="s">
        <v>232</v>
      </c>
      <c r="X15" s="115" t="s">
        <v>152</v>
      </c>
      <c r="Y15" s="115" t="s">
        <v>225</v>
      </c>
      <c r="Z15" s="116" t="s">
        <v>221</v>
      </c>
      <c r="AA15" s="136"/>
    </row>
    <row r="16" spans="1:27" ht="14.25" customHeight="1" x14ac:dyDescent="0.25">
      <c r="A16" s="112" t="s">
        <v>117</v>
      </c>
      <c r="B16" s="113">
        <f>B11</f>
        <v>2</v>
      </c>
      <c r="C16" s="121" t="s">
        <v>171</v>
      </c>
      <c r="D16" s="122" t="s">
        <v>150</v>
      </c>
      <c r="E16" s="122" t="s">
        <v>164</v>
      </c>
      <c r="F16" s="123" t="s">
        <v>169</v>
      </c>
      <c r="G16" s="113">
        <f>G11</f>
        <v>2</v>
      </c>
      <c r="H16" s="121" t="s">
        <v>187</v>
      </c>
      <c r="I16" s="122" t="s">
        <v>178</v>
      </c>
      <c r="J16" s="122" t="s">
        <v>177</v>
      </c>
      <c r="K16" s="123" t="s">
        <v>184</v>
      </c>
      <c r="L16" s="113">
        <f t="shared" si="0"/>
        <v>2</v>
      </c>
      <c r="M16" s="121" t="s">
        <v>200</v>
      </c>
      <c r="N16" s="122" t="s">
        <v>193</v>
      </c>
      <c r="O16" s="122" t="s">
        <v>151</v>
      </c>
      <c r="P16" s="123" t="s">
        <v>198</v>
      </c>
      <c r="Q16" s="113">
        <f t="shared" si="1"/>
        <v>2</v>
      </c>
      <c r="R16" s="121" t="s">
        <v>212</v>
      </c>
      <c r="S16" s="122" t="s">
        <v>205</v>
      </c>
      <c r="T16" s="122" t="s">
        <v>204</v>
      </c>
      <c r="U16" s="123" t="s">
        <v>153</v>
      </c>
      <c r="V16" s="113">
        <f t="shared" si="2"/>
        <v>2</v>
      </c>
      <c r="W16" s="121" t="s">
        <v>233</v>
      </c>
      <c r="X16" s="122" t="s">
        <v>148</v>
      </c>
      <c r="Y16" s="122" t="s">
        <v>226</v>
      </c>
      <c r="Z16" s="123" t="s">
        <v>222</v>
      </c>
      <c r="AA16" s="136"/>
    </row>
    <row r="17" spans="1:27" ht="14.25" customHeight="1" x14ac:dyDescent="0.25">
      <c r="A17" s="112" t="s">
        <v>117</v>
      </c>
      <c r="B17" s="113">
        <f>B12</f>
        <v>3</v>
      </c>
      <c r="C17" s="121" t="s">
        <v>162</v>
      </c>
      <c r="D17" s="122" t="s">
        <v>154</v>
      </c>
      <c r="E17" s="122" t="s">
        <v>173</v>
      </c>
      <c r="F17" s="123" t="s">
        <v>166</v>
      </c>
      <c r="G17" s="113">
        <f>G12</f>
        <v>3</v>
      </c>
      <c r="H17" s="121" t="s">
        <v>175</v>
      </c>
      <c r="I17" s="122" t="s">
        <v>182</v>
      </c>
      <c r="J17" s="122" t="s">
        <v>189</v>
      </c>
      <c r="K17" s="123" t="s">
        <v>180</v>
      </c>
      <c r="L17" s="113">
        <f t="shared" si="0"/>
        <v>3</v>
      </c>
      <c r="M17" s="121" t="s">
        <v>191</v>
      </c>
      <c r="N17" s="122" t="s">
        <v>196</v>
      </c>
      <c r="O17" s="122" t="s">
        <v>155</v>
      </c>
      <c r="P17" s="123" t="s">
        <v>195</v>
      </c>
      <c r="Q17" s="113">
        <f t="shared" si="1"/>
        <v>3</v>
      </c>
      <c r="R17" s="121" t="s">
        <v>203</v>
      </c>
      <c r="S17" s="122" t="s">
        <v>208</v>
      </c>
      <c r="T17" s="122" t="s">
        <v>213</v>
      </c>
      <c r="U17" s="123" t="s">
        <v>157</v>
      </c>
      <c r="V17" s="113">
        <f t="shared" si="2"/>
        <v>3</v>
      </c>
      <c r="W17" s="121" t="s">
        <v>230</v>
      </c>
      <c r="X17" s="122" t="s">
        <v>160</v>
      </c>
      <c r="Y17" s="122" t="s">
        <v>227</v>
      </c>
      <c r="Z17" s="123" t="s">
        <v>223</v>
      </c>
      <c r="AA17" s="136"/>
    </row>
    <row r="18" spans="1:27" ht="14.25" customHeight="1" thickBot="1" x14ac:dyDescent="0.3">
      <c r="A18" s="112" t="s">
        <v>117</v>
      </c>
      <c r="B18" s="113">
        <f>B13</f>
        <v>4</v>
      </c>
      <c r="C18" s="126" t="s">
        <v>165</v>
      </c>
      <c r="D18" s="127" t="s">
        <v>158</v>
      </c>
      <c r="E18" s="127" t="s">
        <v>170</v>
      </c>
      <c r="F18" s="128" t="s">
        <v>163</v>
      </c>
      <c r="G18" s="113">
        <f>G13</f>
        <v>4</v>
      </c>
      <c r="H18" s="126" t="s">
        <v>179</v>
      </c>
      <c r="I18" s="127" t="s">
        <v>186</v>
      </c>
      <c r="J18" s="127" t="s">
        <v>185</v>
      </c>
      <c r="K18" s="128" t="s">
        <v>176</v>
      </c>
      <c r="L18" s="113">
        <f t="shared" si="0"/>
        <v>4</v>
      </c>
      <c r="M18" s="126" t="s">
        <v>194</v>
      </c>
      <c r="N18" s="127" t="s">
        <v>199</v>
      </c>
      <c r="O18" s="127" t="s">
        <v>159</v>
      </c>
      <c r="P18" s="128" t="s">
        <v>192</v>
      </c>
      <c r="Q18" s="113">
        <f t="shared" si="1"/>
        <v>4</v>
      </c>
      <c r="R18" s="126" t="s">
        <v>206</v>
      </c>
      <c r="S18" s="127" t="s">
        <v>211</v>
      </c>
      <c r="T18" s="127" t="s">
        <v>210</v>
      </c>
      <c r="U18" s="128" t="s">
        <v>161</v>
      </c>
      <c r="V18" s="113">
        <f t="shared" si="2"/>
        <v>4</v>
      </c>
      <c r="W18" s="126" t="s">
        <v>231</v>
      </c>
      <c r="X18" s="127" t="s">
        <v>156</v>
      </c>
      <c r="Y18" s="127" t="s">
        <v>228</v>
      </c>
      <c r="Z18" s="128" t="s">
        <v>224</v>
      </c>
      <c r="AA18" s="136"/>
    </row>
    <row r="19" spans="1:27" ht="14.25" customHeight="1" thickBot="1" x14ac:dyDescent="0.3">
      <c r="A19" s="129"/>
      <c r="C19" s="365" t="s">
        <v>113</v>
      </c>
      <c r="D19" s="365"/>
      <c r="E19" s="130">
        <f>E14+1</f>
        <v>3</v>
      </c>
      <c r="F19" s="4" t="s">
        <v>114</v>
      </c>
      <c r="G19" s="113"/>
      <c r="H19" s="131">
        <f>H14</f>
        <v>1</v>
      </c>
      <c r="I19" s="367" t="s">
        <v>115</v>
      </c>
      <c r="J19" s="367"/>
      <c r="K19" s="367"/>
      <c r="L19" s="132"/>
      <c r="M19" s="132" t="s">
        <v>100</v>
      </c>
      <c r="N19" s="131">
        <f>N14+1</f>
        <v>3</v>
      </c>
      <c r="O19" s="367" t="s">
        <v>116</v>
      </c>
      <c r="P19" s="367"/>
      <c r="Q19" s="131"/>
      <c r="R19" s="109" t="s">
        <v>100</v>
      </c>
      <c r="S19" s="355" t="str">
        <f>H19&amp;". / "&amp;E19</f>
        <v>1. / 3</v>
      </c>
      <c r="T19" s="355"/>
      <c r="U19" s="355"/>
      <c r="AA19" s="133"/>
    </row>
    <row r="20" spans="1:27" ht="14.25" customHeight="1" x14ac:dyDescent="0.25">
      <c r="A20" s="112" t="s">
        <v>117</v>
      </c>
      <c r="B20" s="113">
        <v>1</v>
      </c>
      <c r="C20" s="114" t="s">
        <v>169</v>
      </c>
      <c r="D20" s="115" t="s">
        <v>173</v>
      </c>
      <c r="E20" s="115" t="s">
        <v>146</v>
      </c>
      <c r="F20" s="116" t="s">
        <v>165</v>
      </c>
      <c r="G20" s="113">
        <f>G15</f>
        <v>1</v>
      </c>
      <c r="H20" s="114" t="s">
        <v>184</v>
      </c>
      <c r="I20" s="115" t="s">
        <v>189</v>
      </c>
      <c r="J20" s="115" t="s">
        <v>174</v>
      </c>
      <c r="K20" s="116" t="s">
        <v>179</v>
      </c>
      <c r="L20" s="113">
        <f t="shared" si="0"/>
        <v>1</v>
      </c>
      <c r="M20" s="114" t="s">
        <v>198</v>
      </c>
      <c r="N20" s="115" t="s">
        <v>155</v>
      </c>
      <c r="O20" s="115" t="s">
        <v>190</v>
      </c>
      <c r="P20" s="116" t="s">
        <v>194</v>
      </c>
      <c r="Q20" s="113">
        <f t="shared" si="1"/>
        <v>1</v>
      </c>
      <c r="R20" s="114" t="s">
        <v>153</v>
      </c>
      <c r="S20" s="115" t="s">
        <v>213</v>
      </c>
      <c r="T20" s="115" t="s">
        <v>202</v>
      </c>
      <c r="U20" s="116" t="s">
        <v>206</v>
      </c>
      <c r="V20" s="113">
        <f t="shared" si="2"/>
        <v>1</v>
      </c>
      <c r="W20" s="114" t="s">
        <v>222</v>
      </c>
      <c r="X20" s="115" t="s">
        <v>227</v>
      </c>
      <c r="Y20" s="115" t="s">
        <v>152</v>
      </c>
      <c r="Z20" s="116" t="s">
        <v>231</v>
      </c>
      <c r="AA20" s="136"/>
    </row>
    <row r="21" spans="1:27" ht="14.25" customHeight="1" x14ac:dyDescent="0.25">
      <c r="A21" s="112" t="s">
        <v>117</v>
      </c>
      <c r="B21" s="113">
        <f>B20+1</f>
        <v>2</v>
      </c>
      <c r="C21" s="121" t="s">
        <v>172</v>
      </c>
      <c r="D21" s="122" t="s">
        <v>170</v>
      </c>
      <c r="E21" s="122" t="s">
        <v>150</v>
      </c>
      <c r="F21" s="123" t="s">
        <v>162</v>
      </c>
      <c r="G21" s="113">
        <f>G16</f>
        <v>2</v>
      </c>
      <c r="H21" s="121" t="s">
        <v>188</v>
      </c>
      <c r="I21" s="122" t="s">
        <v>185</v>
      </c>
      <c r="J21" s="122" t="s">
        <v>178</v>
      </c>
      <c r="K21" s="123" t="s">
        <v>175</v>
      </c>
      <c r="L21" s="113">
        <f t="shared" si="0"/>
        <v>2</v>
      </c>
      <c r="M21" s="121" t="s">
        <v>201</v>
      </c>
      <c r="N21" s="122" t="s">
        <v>159</v>
      </c>
      <c r="O21" s="122" t="s">
        <v>193</v>
      </c>
      <c r="P21" s="123" t="s">
        <v>191</v>
      </c>
      <c r="Q21" s="113">
        <f t="shared" si="1"/>
        <v>2</v>
      </c>
      <c r="R21" s="121" t="s">
        <v>149</v>
      </c>
      <c r="S21" s="122" t="s">
        <v>210</v>
      </c>
      <c r="T21" s="122" t="s">
        <v>205</v>
      </c>
      <c r="U21" s="123" t="s">
        <v>203</v>
      </c>
      <c r="V21" s="113">
        <f t="shared" si="2"/>
        <v>2</v>
      </c>
      <c r="W21" s="121" t="s">
        <v>221</v>
      </c>
      <c r="X21" s="122" t="s">
        <v>228</v>
      </c>
      <c r="Y21" s="122" t="s">
        <v>148</v>
      </c>
      <c r="Z21" s="123" t="s">
        <v>230</v>
      </c>
      <c r="AA21" s="136"/>
    </row>
    <row r="22" spans="1:27" ht="14.25" customHeight="1" x14ac:dyDescent="0.25">
      <c r="A22" s="112" t="s">
        <v>117</v>
      </c>
      <c r="B22" s="113">
        <f>B21+1</f>
        <v>3</v>
      </c>
      <c r="C22" s="121" t="s">
        <v>163</v>
      </c>
      <c r="D22" s="122" t="s">
        <v>167</v>
      </c>
      <c r="E22" s="122" t="s">
        <v>154</v>
      </c>
      <c r="F22" s="123" t="s">
        <v>171</v>
      </c>
      <c r="G22" s="113">
        <f>G17</f>
        <v>3</v>
      </c>
      <c r="H22" s="121" t="s">
        <v>176</v>
      </c>
      <c r="I22" s="122" t="s">
        <v>181</v>
      </c>
      <c r="J22" s="122" t="s">
        <v>182</v>
      </c>
      <c r="K22" s="123" t="s">
        <v>187</v>
      </c>
      <c r="L22" s="113">
        <f t="shared" si="0"/>
        <v>3</v>
      </c>
      <c r="M22" s="121" t="s">
        <v>192</v>
      </c>
      <c r="N22" s="122" t="s">
        <v>147</v>
      </c>
      <c r="O22" s="122" t="s">
        <v>196</v>
      </c>
      <c r="P22" s="123" t="s">
        <v>200</v>
      </c>
      <c r="Q22" s="113">
        <f t="shared" si="1"/>
        <v>3</v>
      </c>
      <c r="R22" s="121" t="s">
        <v>161</v>
      </c>
      <c r="S22" s="122" t="s">
        <v>207</v>
      </c>
      <c r="T22" s="122" t="s">
        <v>208</v>
      </c>
      <c r="U22" s="123" t="s">
        <v>212</v>
      </c>
      <c r="V22" s="113">
        <f t="shared" si="2"/>
        <v>3</v>
      </c>
      <c r="W22" s="121" t="s">
        <v>224</v>
      </c>
      <c r="X22" s="122" t="s">
        <v>225</v>
      </c>
      <c r="Y22" s="122" t="s">
        <v>160</v>
      </c>
      <c r="Z22" s="123" t="s">
        <v>233</v>
      </c>
      <c r="AA22" s="136"/>
    </row>
    <row r="23" spans="1:27" ht="14.25" customHeight="1" thickBot="1" x14ac:dyDescent="0.3">
      <c r="A23" s="112" t="s">
        <v>117</v>
      </c>
      <c r="B23" s="113">
        <f>B22+1</f>
        <v>4</v>
      </c>
      <c r="C23" s="126" t="s">
        <v>166</v>
      </c>
      <c r="D23" s="127" t="s">
        <v>164</v>
      </c>
      <c r="E23" s="127" t="s">
        <v>158</v>
      </c>
      <c r="F23" s="128" t="s">
        <v>168</v>
      </c>
      <c r="G23" s="113">
        <f>G18</f>
        <v>4</v>
      </c>
      <c r="H23" s="126" t="s">
        <v>180</v>
      </c>
      <c r="I23" s="127" t="s">
        <v>177</v>
      </c>
      <c r="J23" s="127" t="s">
        <v>186</v>
      </c>
      <c r="K23" s="128" t="s">
        <v>183</v>
      </c>
      <c r="L23" s="113">
        <f t="shared" si="0"/>
        <v>4</v>
      </c>
      <c r="M23" s="126" t="s">
        <v>195</v>
      </c>
      <c r="N23" s="127" t="s">
        <v>151</v>
      </c>
      <c r="O23" s="127" t="s">
        <v>199</v>
      </c>
      <c r="P23" s="128" t="s">
        <v>197</v>
      </c>
      <c r="Q23" s="113">
        <f t="shared" si="1"/>
        <v>4</v>
      </c>
      <c r="R23" s="126" t="s">
        <v>157</v>
      </c>
      <c r="S23" s="127" t="s">
        <v>204</v>
      </c>
      <c r="T23" s="127" t="s">
        <v>211</v>
      </c>
      <c r="U23" s="128" t="s">
        <v>209</v>
      </c>
      <c r="V23" s="113">
        <f t="shared" si="2"/>
        <v>4</v>
      </c>
      <c r="W23" s="126" t="s">
        <v>223</v>
      </c>
      <c r="X23" s="127" t="s">
        <v>226</v>
      </c>
      <c r="Y23" s="127" t="s">
        <v>156</v>
      </c>
      <c r="Z23" s="128" t="s">
        <v>232</v>
      </c>
      <c r="AA23" s="136"/>
    </row>
    <row r="24" spans="1:27" ht="14.25" customHeight="1" thickBot="1" x14ac:dyDescent="0.3">
      <c r="A24" s="129"/>
      <c r="C24" s="365" t="s">
        <v>113</v>
      </c>
      <c r="D24" s="365"/>
      <c r="E24" s="130">
        <f>E19+1</f>
        <v>4</v>
      </c>
      <c r="F24" s="4" t="s">
        <v>114</v>
      </c>
      <c r="G24" s="113"/>
      <c r="H24" s="131">
        <f>H19</f>
        <v>1</v>
      </c>
      <c r="I24" s="367" t="s">
        <v>115</v>
      </c>
      <c r="J24" s="367"/>
      <c r="K24" s="367"/>
      <c r="L24" s="132"/>
      <c r="M24" s="132" t="s">
        <v>100</v>
      </c>
      <c r="N24" s="131">
        <f>N19+1</f>
        <v>4</v>
      </c>
      <c r="O24" s="367" t="s">
        <v>116</v>
      </c>
      <c r="P24" s="367"/>
      <c r="Q24" s="131"/>
      <c r="R24" s="109" t="s">
        <v>100</v>
      </c>
      <c r="S24" s="355" t="str">
        <f>H24&amp;". / "&amp;E24</f>
        <v>1. / 4</v>
      </c>
      <c r="T24" s="355"/>
      <c r="U24" s="355"/>
      <c r="AA24" s="133"/>
    </row>
    <row r="25" spans="1:27" ht="14.25" customHeight="1" x14ac:dyDescent="0.25">
      <c r="A25" s="112" t="s">
        <v>117</v>
      </c>
      <c r="B25" s="113">
        <v>1</v>
      </c>
      <c r="C25" s="114" t="s">
        <v>170</v>
      </c>
      <c r="D25" s="115" t="s">
        <v>166</v>
      </c>
      <c r="E25" s="115" t="s">
        <v>171</v>
      </c>
      <c r="F25" s="116" t="s">
        <v>146</v>
      </c>
      <c r="G25" s="113">
        <f>G20</f>
        <v>1</v>
      </c>
      <c r="H25" s="114" t="s">
        <v>185</v>
      </c>
      <c r="I25" s="115" t="s">
        <v>180</v>
      </c>
      <c r="J25" s="115" t="s">
        <v>187</v>
      </c>
      <c r="K25" s="116" t="s">
        <v>174</v>
      </c>
      <c r="L25" s="113">
        <f t="shared" si="0"/>
        <v>1</v>
      </c>
      <c r="M25" s="114" t="s">
        <v>159</v>
      </c>
      <c r="N25" s="115" t="s">
        <v>195</v>
      </c>
      <c r="O25" s="115" t="s">
        <v>200</v>
      </c>
      <c r="P25" s="116" t="s">
        <v>190</v>
      </c>
      <c r="Q25" s="113">
        <f t="shared" si="1"/>
        <v>1</v>
      </c>
      <c r="R25" s="114" t="s">
        <v>210</v>
      </c>
      <c r="S25" s="115" t="s">
        <v>157</v>
      </c>
      <c r="T25" s="115" t="s">
        <v>212</v>
      </c>
      <c r="U25" s="116" t="s">
        <v>202</v>
      </c>
      <c r="V25" s="113">
        <f t="shared" si="2"/>
        <v>1</v>
      </c>
      <c r="W25" s="114" t="s">
        <v>228</v>
      </c>
      <c r="X25" s="115" t="s">
        <v>223</v>
      </c>
      <c r="Y25" s="115" t="s">
        <v>233</v>
      </c>
      <c r="Z25" s="116" t="s">
        <v>152</v>
      </c>
      <c r="AA25" s="136"/>
    </row>
    <row r="26" spans="1:27" ht="14.25" customHeight="1" x14ac:dyDescent="0.25">
      <c r="A26" s="112" t="s">
        <v>117</v>
      </c>
      <c r="B26" s="113">
        <f>B25+1</f>
        <v>2</v>
      </c>
      <c r="C26" s="121" t="s">
        <v>173</v>
      </c>
      <c r="D26" s="122" t="s">
        <v>163</v>
      </c>
      <c r="E26" s="122" t="s">
        <v>168</v>
      </c>
      <c r="F26" s="123" t="s">
        <v>150</v>
      </c>
      <c r="G26" s="113">
        <f>G21</f>
        <v>2</v>
      </c>
      <c r="H26" s="121" t="s">
        <v>189</v>
      </c>
      <c r="I26" s="122" t="s">
        <v>176</v>
      </c>
      <c r="J26" s="122" t="s">
        <v>183</v>
      </c>
      <c r="K26" s="123" t="s">
        <v>178</v>
      </c>
      <c r="L26" s="113">
        <f t="shared" si="0"/>
        <v>2</v>
      </c>
      <c r="M26" s="121" t="s">
        <v>155</v>
      </c>
      <c r="N26" s="122" t="s">
        <v>192</v>
      </c>
      <c r="O26" s="122" t="s">
        <v>197</v>
      </c>
      <c r="P26" s="123" t="s">
        <v>193</v>
      </c>
      <c r="Q26" s="113">
        <f t="shared" si="1"/>
        <v>2</v>
      </c>
      <c r="R26" s="121" t="s">
        <v>213</v>
      </c>
      <c r="S26" s="122" t="s">
        <v>161</v>
      </c>
      <c r="T26" s="122" t="s">
        <v>209</v>
      </c>
      <c r="U26" s="123" t="s">
        <v>205</v>
      </c>
      <c r="V26" s="113">
        <f t="shared" si="2"/>
        <v>2</v>
      </c>
      <c r="W26" s="121" t="s">
        <v>227</v>
      </c>
      <c r="X26" s="122" t="s">
        <v>224</v>
      </c>
      <c r="Y26" s="122" t="s">
        <v>232</v>
      </c>
      <c r="Z26" s="123" t="s">
        <v>148</v>
      </c>
      <c r="AA26" s="136"/>
    </row>
    <row r="27" spans="1:27" ht="14.25" customHeight="1" x14ac:dyDescent="0.25">
      <c r="A27" s="112" t="s">
        <v>117</v>
      </c>
      <c r="B27" s="113">
        <f>B26+1</f>
        <v>3</v>
      </c>
      <c r="C27" s="121" t="s">
        <v>164</v>
      </c>
      <c r="D27" s="122" t="s">
        <v>172</v>
      </c>
      <c r="E27" s="122" t="s">
        <v>165</v>
      </c>
      <c r="F27" s="123" t="s">
        <v>154</v>
      </c>
      <c r="G27" s="113">
        <f>G22</f>
        <v>3</v>
      </c>
      <c r="H27" s="121" t="s">
        <v>177</v>
      </c>
      <c r="I27" s="122" t="s">
        <v>188</v>
      </c>
      <c r="J27" s="122" t="s">
        <v>179</v>
      </c>
      <c r="K27" s="123" t="s">
        <v>182</v>
      </c>
      <c r="L27" s="113">
        <f t="shared" si="0"/>
        <v>3</v>
      </c>
      <c r="M27" s="121" t="s">
        <v>151</v>
      </c>
      <c r="N27" s="122" t="s">
        <v>201</v>
      </c>
      <c r="O27" s="122" t="s">
        <v>194</v>
      </c>
      <c r="P27" s="123" t="s">
        <v>196</v>
      </c>
      <c r="Q27" s="113">
        <f t="shared" si="1"/>
        <v>3</v>
      </c>
      <c r="R27" s="121" t="s">
        <v>204</v>
      </c>
      <c r="S27" s="122" t="s">
        <v>149</v>
      </c>
      <c r="T27" s="122" t="s">
        <v>206</v>
      </c>
      <c r="U27" s="123" t="s">
        <v>208</v>
      </c>
      <c r="V27" s="113">
        <f t="shared" si="2"/>
        <v>3</v>
      </c>
      <c r="W27" s="121" t="s">
        <v>226</v>
      </c>
      <c r="X27" s="122" t="s">
        <v>221</v>
      </c>
      <c r="Y27" s="122" t="s">
        <v>231</v>
      </c>
      <c r="Z27" s="123" t="s">
        <v>160</v>
      </c>
      <c r="AA27" s="136"/>
    </row>
    <row r="28" spans="1:27" ht="14.25" customHeight="1" thickBot="1" x14ac:dyDescent="0.3">
      <c r="A28" s="112" t="s">
        <v>117</v>
      </c>
      <c r="B28" s="113">
        <f>B27+1</f>
        <v>4</v>
      </c>
      <c r="C28" s="126" t="s">
        <v>167</v>
      </c>
      <c r="D28" s="127" t="s">
        <v>169</v>
      </c>
      <c r="E28" s="127" t="s">
        <v>162</v>
      </c>
      <c r="F28" s="128" t="s">
        <v>158</v>
      </c>
      <c r="G28" s="113">
        <f>G23</f>
        <v>4</v>
      </c>
      <c r="H28" s="126" t="s">
        <v>181</v>
      </c>
      <c r="I28" s="127" t="s">
        <v>184</v>
      </c>
      <c r="J28" s="127" t="s">
        <v>175</v>
      </c>
      <c r="K28" s="128" t="s">
        <v>186</v>
      </c>
      <c r="L28" s="113">
        <f t="shared" si="0"/>
        <v>4</v>
      </c>
      <c r="M28" s="126" t="s">
        <v>147</v>
      </c>
      <c r="N28" s="127" t="s">
        <v>198</v>
      </c>
      <c r="O28" s="127" t="s">
        <v>191</v>
      </c>
      <c r="P28" s="128" t="s">
        <v>199</v>
      </c>
      <c r="Q28" s="113">
        <f t="shared" si="1"/>
        <v>4</v>
      </c>
      <c r="R28" s="126" t="s">
        <v>207</v>
      </c>
      <c r="S28" s="127" t="s">
        <v>153</v>
      </c>
      <c r="T28" s="127" t="s">
        <v>203</v>
      </c>
      <c r="U28" s="128" t="s">
        <v>211</v>
      </c>
      <c r="V28" s="113">
        <f t="shared" si="2"/>
        <v>4</v>
      </c>
      <c r="W28" s="126" t="s">
        <v>225</v>
      </c>
      <c r="X28" s="127" t="s">
        <v>222</v>
      </c>
      <c r="Y28" s="127" t="s">
        <v>230</v>
      </c>
      <c r="Z28" s="128" t="s">
        <v>156</v>
      </c>
      <c r="AA28" s="136"/>
    </row>
    <row r="29" spans="1:27" s="33" customFormat="1" ht="7.5" customHeight="1" thickBot="1" x14ac:dyDescent="0.3">
      <c r="A29" s="368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70"/>
      <c r="N29" s="370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1"/>
    </row>
    <row r="30" spans="1:27" ht="14.25" customHeight="1" thickBot="1" x14ac:dyDescent="0.3">
      <c r="A30" s="104"/>
      <c r="B30" s="105"/>
      <c r="C30" s="357" t="s">
        <v>113</v>
      </c>
      <c r="D30" s="357"/>
      <c r="E30" s="106">
        <v>1</v>
      </c>
      <c r="F30" s="107" t="s">
        <v>114</v>
      </c>
      <c r="G30" s="108"/>
      <c r="H30" s="109">
        <f>H24+1</f>
        <v>2</v>
      </c>
      <c r="I30" s="366" t="s">
        <v>115</v>
      </c>
      <c r="J30" s="366"/>
      <c r="K30" s="366"/>
      <c r="L30" s="110"/>
      <c r="M30" s="110" t="s">
        <v>100</v>
      </c>
      <c r="N30" s="109">
        <f>N24+1</f>
        <v>5</v>
      </c>
      <c r="O30" s="366" t="s">
        <v>116</v>
      </c>
      <c r="P30" s="366"/>
      <c r="Q30" s="109"/>
      <c r="R30" s="109" t="s">
        <v>100</v>
      </c>
      <c r="S30" s="355" t="str">
        <f>H30&amp;". / "&amp;E30</f>
        <v>2. / 1</v>
      </c>
      <c r="T30" s="355"/>
      <c r="U30" s="355"/>
      <c r="V30" s="356" t="str">
        <f>IF($I$3="z","zentraler Spielort!"," ")</f>
        <v xml:space="preserve"> </v>
      </c>
      <c r="W30" s="357"/>
      <c r="X30" s="357"/>
      <c r="Y30" s="357"/>
      <c r="Z30" s="357"/>
      <c r="AA30" s="111"/>
    </row>
    <row r="31" spans="1:27" ht="14.25" customHeight="1" x14ac:dyDescent="0.25">
      <c r="A31" s="112" t="s">
        <v>117</v>
      </c>
      <c r="B31" s="113">
        <v>1</v>
      </c>
      <c r="C31" s="114" t="s">
        <v>166</v>
      </c>
      <c r="D31" s="115" t="s">
        <v>186</v>
      </c>
      <c r="E31" s="115" t="s">
        <v>227</v>
      </c>
      <c r="F31" s="116" t="s">
        <v>206</v>
      </c>
      <c r="G31" s="113">
        <f>G25</f>
        <v>1</v>
      </c>
      <c r="H31" s="114" t="s">
        <v>180</v>
      </c>
      <c r="I31" s="115" t="s">
        <v>199</v>
      </c>
      <c r="J31" s="115" t="s">
        <v>173</v>
      </c>
      <c r="K31" s="116" t="s">
        <v>231</v>
      </c>
      <c r="L31" s="113">
        <f>L25</f>
        <v>1</v>
      </c>
      <c r="M31" s="114" t="s">
        <v>195</v>
      </c>
      <c r="N31" s="115" t="s">
        <v>211</v>
      </c>
      <c r="O31" s="115" t="s">
        <v>189</v>
      </c>
      <c r="P31" s="116" t="s">
        <v>165</v>
      </c>
      <c r="Q31" s="113">
        <f>Q25</f>
        <v>1</v>
      </c>
      <c r="R31" s="114" t="s">
        <v>157</v>
      </c>
      <c r="S31" s="115" t="s">
        <v>156</v>
      </c>
      <c r="T31" s="115" t="s">
        <v>155</v>
      </c>
      <c r="U31" s="116" t="s">
        <v>179</v>
      </c>
      <c r="V31" s="113">
        <f>V25</f>
        <v>1</v>
      </c>
      <c r="W31" s="114" t="s">
        <v>223</v>
      </c>
      <c r="X31" s="115" t="s">
        <v>158</v>
      </c>
      <c r="Y31" s="115" t="s">
        <v>213</v>
      </c>
      <c r="Z31" s="116" t="s">
        <v>194</v>
      </c>
      <c r="AA31" s="136"/>
    </row>
    <row r="32" spans="1:27" ht="14.25" customHeight="1" x14ac:dyDescent="0.25">
      <c r="A32" s="112" t="s">
        <v>117</v>
      </c>
      <c r="B32" s="113">
        <f>B31+1</f>
        <v>2</v>
      </c>
      <c r="C32" s="121" t="s">
        <v>163</v>
      </c>
      <c r="D32" s="122" t="s">
        <v>182</v>
      </c>
      <c r="E32" s="122" t="s">
        <v>228</v>
      </c>
      <c r="F32" s="123" t="s">
        <v>203</v>
      </c>
      <c r="G32" s="113">
        <f>G26</f>
        <v>2</v>
      </c>
      <c r="H32" s="121" t="s">
        <v>176</v>
      </c>
      <c r="I32" s="122" t="s">
        <v>196</v>
      </c>
      <c r="J32" s="122" t="s">
        <v>170</v>
      </c>
      <c r="K32" s="123" t="s">
        <v>230</v>
      </c>
      <c r="L32" s="113">
        <f>L26</f>
        <v>2</v>
      </c>
      <c r="M32" s="121" t="s">
        <v>192</v>
      </c>
      <c r="N32" s="122" t="s">
        <v>208</v>
      </c>
      <c r="O32" s="122" t="s">
        <v>185</v>
      </c>
      <c r="P32" s="123" t="s">
        <v>162</v>
      </c>
      <c r="Q32" s="113">
        <f>Q26</f>
        <v>2</v>
      </c>
      <c r="R32" s="121" t="s">
        <v>161</v>
      </c>
      <c r="S32" s="122" t="s">
        <v>160</v>
      </c>
      <c r="T32" s="122" t="s">
        <v>159</v>
      </c>
      <c r="U32" s="123" t="s">
        <v>175</v>
      </c>
      <c r="V32" s="113">
        <f>V26</f>
        <v>2</v>
      </c>
      <c r="W32" s="121" t="s">
        <v>224</v>
      </c>
      <c r="X32" s="122" t="s">
        <v>154</v>
      </c>
      <c r="Y32" s="122" t="s">
        <v>210</v>
      </c>
      <c r="Z32" s="123" t="s">
        <v>191</v>
      </c>
      <c r="AA32" s="136"/>
    </row>
    <row r="33" spans="1:27" ht="14.25" customHeight="1" x14ac:dyDescent="0.25">
      <c r="A33" s="112" t="s">
        <v>117</v>
      </c>
      <c r="B33" s="113">
        <f>B32+1</f>
        <v>3</v>
      </c>
      <c r="C33" s="121" t="s">
        <v>172</v>
      </c>
      <c r="D33" s="122" t="s">
        <v>178</v>
      </c>
      <c r="E33" s="122" t="s">
        <v>225</v>
      </c>
      <c r="F33" s="123" t="s">
        <v>212</v>
      </c>
      <c r="G33" s="113">
        <f>G27</f>
        <v>3</v>
      </c>
      <c r="H33" s="121" t="s">
        <v>188</v>
      </c>
      <c r="I33" s="122" t="s">
        <v>193</v>
      </c>
      <c r="J33" s="122" t="s">
        <v>167</v>
      </c>
      <c r="K33" s="123" t="s">
        <v>233</v>
      </c>
      <c r="L33" s="113">
        <f>L27</f>
        <v>3</v>
      </c>
      <c r="M33" s="121" t="s">
        <v>201</v>
      </c>
      <c r="N33" s="122" t="s">
        <v>205</v>
      </c>
      <c r="O33" s="122" t="s">
        <v>181</v>
      </c>
      <c r="P33" s="123" t="s">
        <v>171</v>
      </c>
      <c r="Q33" s="113">
        <f>Q27</f>
        <v>3</v>
      </c>
      <c r="R33" s="121" t="s">
        <v>149</v>
      </c>
      <c r="S33" s="122" t="s">
        <v>148</v>
      </c>
      <c r="T33" s="122" t="s">
        <v>147</v>
      </c>
      <c r="U33" s="123" t="s">
        <v>187</v>
      </c>
      <c r="V33" s="113">
        <f>V27</f>
        <v>3</v>
      </c>
      <c r="W33" s="121" t="s">
        <v>221</v>
      </c>
      <c r="X33" s="122" t="s">
        <v>150</v>
      </c>
      <c r="Y33" s="122" t="s">
        <v>207</v>
      </c>
      <c r="Z33" s="123" t="s">
        <v>200</v>
      </c>
      <c r="AA33" s="136"/>
    </row>
    <row r="34" spans="1:27" ht="14.25" customHeight="1" thickBot="1" x14ac:dyDescent="0.3">
      <c r="A34" s="112" t="s">
        <v>117</v>
      </c>
      <c r="B34" s="113">
        <f>B33+1</f>
        <v>4</v>
      </c>
      <c r="C34" s="126" t="s">
        <v>169</v>
      </c>
      <c r="D34" s="127" t="s">
        <v>174</v>
      </c>
      <c r="E34" s="127" t="s">
        <v>226</v>
      </c>
      <c r="F34" s="128" t="s">
        <v>209</v>
      </c>
      <c r="G34" s="113">
        <f>G28</f>
        <v>4</v>
      </c>
      <c r="H34" s="126" t="s">
        <v>184</v>
      </c>
      <c r="I34" s="127" t="s">
        <v>190</v>
      </c>
      <c r="J34" s="127" t="s">
        <v>164</v>
      </c>
      <c r="K34" s="128" t="s">
        <v>232</v>
      </c>
      <c r="L34" s="113">
        <f>L28</f>
        <v>4</v>
      </c>
      <c r="M34" s="126" t="s">
        <v>198</v>
      </c>
      <c r="N34" s="127" t="s">
        <v>202</v>
      </c>
      <c r="O34" s="127" t="s">
        <v>177</v>
      </c>
      <c r="P34" s="128" t="s">
        <v>168</v>
      </c>
      <c r="Q34" s="113">
        <f>Q28</f>
        <v>4</v>
      </c>
      <c r="R34" s="126" t="s">
        <v>153</v>
      </c>
      <c r="S34" s="127" t="s">
        <v>152</v>
      </c>
      <c r="T34" s="127" t="s">
        <v>151</v>
      </c>
      <c r="U34" s="128" t="s">
        <v>183</v>
      </c>
      <c r="V34" s="113">
        <f>V28</f>
        <v>4</v>
      </c>
      <c r="W34" s="126" t="s">
        <v>222</v>
      </c>
      <c r="X34" s="127" t="s">
        <v>146</v>
      </c>
      <c r="Y34" s="127" t="s">
        <v>204</v>
      </c>
      <c r="Z34" s="128" t="s">
        <v>197</v>
      </c>
      <c r="AA34" s="136"/>
    </row>
    <row r="35" spans="1:27" ht="14.25" customHeight="1" thickBot="1" x14ac:dyDescent="0.3">
      <c r="A35" s="129"/>
      <c r="C35" s="365" t="s">
        <v>113</v>
      </c>
      <c r="D35" s="365"/>
      <c r="E35" s="130">
        <f>E30+1</f>
        <v>2</v>
      </c>
      <c r="F35" s="4" t="s">
        <v>114</v>
      </c>
      <c r="G35" s="113"/>
      <c r="H35" s="131">
        <f>H30</f>
        <v>2</v>
      </c>
      <c r="I35" s="367" t="s">
        <v>115</v>
      </c>
      <c r="J35" s="367"/>
      <c r="K35" s="367"/>
      <c r="L35" s="132"/>
      <c r="M35" s="132" t="s">
        <v>100</v>
      </c>
      <c r="N35" s="131">
        <f>N30+1</f>
        <v>6</v>
      </c>
      <c r="O35" s="367" t="s">
        <v>116</v>
      </c>
      <c r="P35" s="367"/>
      <c r="Q35" s="131"/>
      <c r="R35" s="109" t="s">
        <v>100</v>
      </c>
      <c r="S35" s="355" t="str">
        <f>H35&amp;". / "&amp;E35</f>
        <v>2. / 2</v>
      </c>
      <c r="T35" s="355"/>
      <c r="U35" s="355"/>
      <c r="AA35" s="133"/>
    </row>
    <row r="36" spans="1:27" ht="14.25" customHeight="1" x14ac:dyDescent="0.25">
      <c r="A36" s="112" t="s">
        <v>117</v>
      </c>
      <c r="B36" s="113">
        <v>1</v>
      </c>
      <c r="C36" s="114" t="s">
        <v>178</v>
      </c>
      <c r="D36" s="115" t="s">
        <v>166</v>
      </c>
      <c r="E36" s="115" t="s">
        <v>203</v>
      </c>
      <c r="F36" s="116" t="s">
        <v>226</v>
      </c>
      <c r="G36" s="113">
        <f>G31</f>
        <v>1</v>
      </c>
      <c r="H36" s="114" t="s">
        <v>193</v>
      </c>
      <c r="I36" s="115" t="s">
        <v>180</v>
      </c>
      <c r="J36" s="115" t="s">
        <v>230</v>
      </c>
      <c r="K36" s="116" t="s">
        <v>164</v>
      </c>
      <c r="L36" s="113">
        <f>L31</f>
        <v>1</v>
      </c>
      <c r="M36" s="114" t="s">
        <v>205</v>
      </c>
      <c r="N36" s="115" t="s">
        <v>195</v>
      </c>
      <c r="O36" s="115" t="s">
        <v>162</v>
      </c>
      <c r="P36" s="116" t="s">
        <v>177</v>
      </c>
      <c r="Q36" s="113">
        <f>Q31</f>
        <v>1</v>
      </c>
      <c r="R36" s="114" t="s">
        <v>148</v>
      </c>
      <c r="S36" s="115" t="s">
        <v>157</v>
      </c>
      <c r="T36" s="115" t="s">
        <v>175</v>
      </c>
      <c r="U36" s="116" t="s">
        <v>151</v>
      </c>
      <c r="V36" s="113">
        <f>V31</f>
        <v>1</v>
      </c>
      <c r="W36" s="114" t="s">
        <v>150</v>
      </c>
      <c r="X36" s="115" t="s">
        <v>223</v>
      </c>
      <c r="Y36" s="115" t="s">
        <v>191</v>
      </c>
      <c r="Z36" s="116" t="s">
        <v>204</v>
      </c>
      <c r="AA36" s="136"/>
    </row>
    <row r="37" spans="1:27" ht="14.25" customHeight="1" x14ac:dyDescent="0.25">
      <c r="A37" s="112" t="s">
        <v>117</v>
      </c>
      <c r="B37" s="113">
        <f>B36+1</f>
        <v>2</v>
      </c>
      <c r="C37" s="121" t="s">
        <v>174</v>
      </c>
      <c r="D37" s="122" t="s">
        <v>163</v>
      </c>
      <c r="E37" s="122" t="s">
        <v>206</v>
      </c>
      <c r="F37" s="123" t="s">
        <v>225</v>
      </c>
      <c r="G37" s="113">
        <f>G32</f>
        <v>2</v>
      </c>
      <c r="H37" s="121" t="s">
        <v>190</v>
      </c>
      <c r="I37" s="122" t="s">
        <v>176</v>
      </c>
      <c r="J37" s="122" t="s">
        <v>231</v>
      </c>
      <c r="K37" s="123" t="s">
        <v>167</v>
      </c>
      <c r="L37" s="113">
        <f>L32</f>
        <v>2</v>
      </c>
      <c r="M37" s="121" t="s">
        <v>202</v>
      </c>
      <c r="N37" s="122" t="s">
        <v>192</v>
      </c>
      <c r="O37" s="122" t="s">
        <v>165</v>
      </c>
      <c r="P37" s="123" t="s">
        <v>181</v>
      </c>
      <c r="Q37" s="113">
        <f>Q32</f>
        <v>2</v>
      </c>
      <c r="R37" s="121" t="s">
        <v>152</v>
      </c>
      <c r="S37" s="122" t="s">
        <v>161</v>
      </c>
      <c r="T37" s="122" t="s">
        <v>179</v>
      </c>
      <c r="U37" s="123" t="s">
        <v>147</v>
      </c>
      <c r="V37" s="113">
        <f>V32</f>
        <v>2</v>
      </c>
      <c r="W37" s="121" t="s">
        <v>146</v>
      </c>
      <c r="X37" s="122" t="s">
        <v>224</v>
      </c>
      <c r="Y37" s="122" t="s">
        <v>194</v>
      </c>
      <c r="Z37" s="123" t="s">
        <v>207</v>
      </c>
      <c r="AA37" s="136"/>
    </row>
    <row r="38" spans="1:27" ht="14.25" customHeight="1" x14ac:dyDescent="0.25">
      <c r="A38" s="112" t="s">
        <v>117</v>
      </c>
      <c r="B38" s="113">
        <f>B37+1</f>
        <v>3</v>
      </c>
      <c r="C38" s="121" t="s">
        <v>186</v>
      </c>
      <c r="D38" s="122" t="s">
        <v>172</v>
      </c>
      <c r="E38" s="122" t="s">
        <v>209</v>
      </c>
      <c r="F38" s="123" t="s">
        <v>228</v>
      </c>
      <c r="G38" s="113">
        <f>G33</f>
        <v>3</v>
      </c>
      <c r="H38" s="121" t="s">
        <v>199</v>
      </c>
      <c r="I38" s="122" t="s">
        <v>188</v>
      </c>
      <c r="J38" s="122" t="s">
        <v>232</v>
      </c>
      <c r="K38" s="123" t="s">
        <v>170</v>
      </c>
      <c r="L38" s="113">
        <f>L33</f>
        <v>3</v>
      </c>
      <c r="M38" s="121" t="s">
        <v>211</v>
      </c>
      <c r="N38" s="122" t="s">
        <v>201</v>
      </c>
      <c r="O38" s="122" t="s">
        <v>168</v>
      </c>
      <c r="P38" s="123" t="s">
        <v>185</v>
      </c>
      <c r="Q38" s="113">
        <f>Q33</f>
        <v>3</v>
      </c>
      <c r="R38" s="121" t="s">
        <v>156</v>
      </c>
      <c r="S38" s="122" t="s">
        <v>149</v>
      </c>
      <c r="T38" s="122" t="s">
        <v>183</v>
      </c>
      <c r="U38" s="123" t="s">
        <v>159</v>
      </c>
      <c r="V38" s="113">
        <f>V33</f>
        <v>3</v>
      </c>
      <c r="W38" s="121" t="s">
        <v>158</v>
      </c>
      <c r="X38" s="122" t="s">
        <v>221</v>
      </c>
      <c r="Y38" s="122" t="s">
        <v>197</v>
      </c>
      <c r="Z38" s="123" t="s">
        <v>210</v>
      </c>
      <c r="AA38" s="136"/>
    </row>
    <row r="39" spans="1:27" ht="14.25" customHeight="1" thickBot="1" x14ac:dyDescent="0.3">
      <c r="A39" s="112" t="s">
        <v>117</v>
      </c>
      <c r="B39" s="113">
        <f>B38+1</f>
        <v>4</v>
      </c>
      <c r="C39" s="126" t="s">
        <v>182</v>
      </c>
      <c r="D39" s="127" t="s">
        <v>169</v>
      </c>
      <c r="E39" s="127" t="s">
        <v>212</v>
      </c>
      <c r="F39" s="128" t="s">
        <v>227</v>
      </c>
      <c r="G39" s="113">
        <f>G34</f>
        <v>4</v>
      </c>
      <c r="H39" s="126" t="s">
        <v>196</v>
      </c>
      <c r="I39" s="127" t="s">
        <v>184</v>
      </c>
      <c r="J39" s="127" t="s">
        <v>233</v>
      </c>
      <c r="K39" s="128" t="s">
        <v>173</v>
      </c>
      <c r="L39" s="113">
        <f>L34</f>
        <v>4</v>
      </c>
      <c r="M39" s="126" t="s">
        <v>208</v>
      </c>
      <c r="N39" s="127" t="s">
        <v>198</v>
      </c>
      <c r="O39" s="127" t="s">
        <v>171</v>
      </c>
      <c r="P39" s="128" t="s">
        <v>189</v>
      </c>
      <c r="Q39" s="113">
        <f>Q34</f>
        <v>4</v>
      </c>
      <c r="R39" s="126" t="s">
        <v>160</v>
      </c>
      <c r="S39" s="127" t="s">
        <v>153</v>
      </c>
      <c r="T39" s="127" t="s">
        <v>187</v>
      </c>
      <c r="U39" s="128" t="s">
        <v>155</v>
      </c>
      <c r="V39" s="113">
        <f>V34</f>
        <v>4</v>
      </c>
      <c r="W39" s="126" t="s">
        <v>154</v>
      </c>
      <c r="X39" s="127" t="s">
        <v>222</v>
      </c>
      <c r="Y39" s="127" t="s">
        <v>200</v>
      </c>
      <c r="Z39" s="128" t="s">
        <v>213</v>
      </c>
      <c r="AA39" s="136"/>
    </row>
    <row r="40" spans="1:27" ht="14.25" customHeight="1" thickBot="1" x14ac:dyDescent="0.3">
      <c r="A40" s="129"/>
      <c r="C40" s="365" t="s">
        <v>113</v>
      </c>
      <c r="D40" s="365"/>
      <c r="E40" s="130">
        <f>E35+1</f>
        <v>3</v>
      </c>
      <c r="F40" s="4" t="s">
        <v>114</v>
      </c>
      <c r="G40" s="113"/>
      <c r="H40" s="131">
        <f>H35</f>
        <v>2</v>
      </c>
      <c r="I40" s="367" t="s">
        <v>115</v>
      </c>
      <c r="J40" s="367"/>
      <c r="K40" s="367"/>
      <c r="L40" s="132"/>
      <c r="M40" s="132" t="s">
        <v>100</v>
      </c>
      <c r="N40" s="131">
        <f>N35+1</f>
        <v>7</v>
      </c>
      <c r="O40" s="367" t="s">
        <v>116</v>
      </c>
      <c r="P40" s="367"/>
      <c r="Q40" s="131"/>
      <c r="R40" s="109" t="s">
        <v>100</v>
      </c>
      <c r="S40" s="355" t="str">
        <f>H40&amp;". / "&amp;E40</f>
        <v>2. / 3</v>
      </c>
      <c r="T40" s="355"/>
      <c r="U40" s="355"/>
      <c r="AA40" s="133"/>
    </row>
    <row r="41" spans="1:27" ht="14.25" customHeight="1" x14ac:dyDescent="0.25">
      <c r="A41" s="112" t="s">
        <v>117</v>
      </c>
      <c r="B41" s="113">
        <v>1</v>
      </c>
      <c r="C41" s="114" t="s">
        <v>225</v>
      </c>
      <c r="D41" s="115" t="s">
        <v>209</v>
      </c>
      <c r="E41" s="115" t="s">
        <v>166</v>
      </c>
      <c r="F41" s="116" t="s">
        <v>182</v>
      </c>
      <c r="G41" s="113">
        <f>G36</f>
        <v>1</v>
      </c>
      <c r="H41" s="114" t="s">
        <v>167</v>
      </c>
      <c r="I41" s="115" t="s">
        <v>232</v>
      </c>
      <c r="J41" s="115" t="s">
        <v>180</v>
      </c>
      <c r="K41" s="116" t="s">
        <v>196</v>
      </c>
      <c r="L41" s="113">
        <f>L36</f>
        <v>1</v>
      </c>
      <c r="M41" s="114" t="s">
        <v>181</v>
      </c>
      <c r="N41" s="115" t="s">
        <v>168</v>
      </c>
      <c r="O41" s="115" t="s">
        <v>195</v>
      </c>
      <c r="P41" s="116" t="s">
        <v>208</v>
      </c>
      <c r="Q41" s="113">
        <f>Q36</f>
        <v>1</v>
      </c>
      <c r="R41" s="114" t="s">
        <v>147</v>
      </c>
      <c r="S41" s="115" t="s">
        <v>183</v>
      </c>
      <c r="T41" s="115" t="s">
        <v>157</v>
      </c>
      <c r="U41" s="116" t="s">
        <v>160</v>
      </c>
      <c r="V41" s="113">
        <f>V36</f>
        <v>1</v>
      </c>
      <c r="W41" s="114" t="s">
        <v>207</v>
      </c>
      <c r="X41" s="115" t="s">
        <v>197</v>
      </c>
      <c r="Y41" s="115" t="s">
        <v>223</v>
      </c>
      <c r="Z41" s="116" t="s">
        <v>154</v>
      </c>
      <c r="AA41" s="136"/>
    </row>
    <row r="42" spans="1:27" ht="14.25" customHeight="1" x14ac:dyDescent="0.25">
      <c r="A42" s="112" t="s">
        <v>117</v>
      </c>
      <c r="B42" s="113">
        <f>B41+1</f>
        <v>2</v>
      </c>
      <c r="C42" s="121" t="s">
        <v>226</v>
      </c>
      <c r="D42" s="122" t="s">
        <v>212</v>
      </c>
      <c r="E42" s="122" t="s">
        <v>163</v>
      </c>
      <c r="F42" s="123" t="s">
        <v>186</v>
      </c>
      <c r="G42" s="113">
        <f>G37</f>
        <v>2</v>
      </c>
      <c r="H42" s="121" t="s">
        <v>164</v>
      </c>
      <c r="I42" s="122" t="s">
        <v>233</v>
      </c>
      <c r="J42" s="122" t="s">
        <v>176</v>
      </c>
      <c r="K42" s="123" t="s">
        <v>199</v>
      </c>
      <c r="L42" s="113">
        <f>L37</f>
        <v>2</v>
      </c>
      <c r="M42" s="121" t="s">
        <v>177</v>
      </c>
      <c r="N42" s="122" t="s">
        <v>171</v>
      </c>
      <c r="O42" s="122" t="s">
        <v>192</v>
      </c>
      <c r="P42" s="123" t="s">
        <v>211</v>
      </c>
      <c r="Q42" s="113">
        <f>Q37</f>
        <v>2</v>
      </c>
      <c r="R42" s="121" t="s">
        <v>151</v>
      </c>
      <c r="S42" s="122" t="s">
        <v>187</v>
      </c>
      <c r="T42" s="122" t="s">
        <v>161</v>
      </c>
      <c r="U42" s="123" t="s">
        <v>156</v>
      </c>
      <c r="V42" s="113">
        <f>V37</f>
        <v>2</v>
      </c>
      <c r="W42" s="121" t="s">
        <v>204</v>
      </c>
      <c r="X42" s="122" t="s">
        <v>200</v>
      </c>
      <c r="Y42" s="122" t="s">
        <v>224</v>
      </c>
      <c r="Z42" s="123" t="s">
        <v>158</v>
      </c>
      <c r="AA42" s="136"/>
    </row>
    <row r="43" spans="1:27" ht="14.25" customHeight="1" x14ac:dyDescent="0.25">
      <c r="A43" s="112" t="s">
        <v>117</v>
      </c>
      <c r="B43" s="113">
        <f>B42+1</f>
        <v>3</v>
      </c>
      <c r="C43" s="121" t="s">
        <v>227</v>
      </c>
      <c r="D43" s="122" t="s">
        <v>203</v>
      </c>
      <c r="E43" s="122" t="s">
        <v>172</v>
      </c>
      <c r="F43" s="123" t="s">
        <v>174</v>
      </c>
      <c r="G43" s="113">
        <f>G38</f>
        <v>3</v>
      </c>
      <c r="H43" s="121" t="s">
        <v>173</v>
      </c>
      <c r="I43" s="122" t="s">
        <v>230</v>
      </c>
      <c r="J43" s="122" t="s">
        <v>188</v>
      </c>
      <c r="K43" s="123" t="s">
        <v>190</v>
      </c>
      <c r="L43" s="113">
        <f>L38</f>
        <v>3</v>
      </c>
      <c r="M43" s="121" t="s">
        <v>189</v>
      </c>
      <c r="N43" s="122" t="s">
        <v>162</v>
      </c>
      <c r="O43" s="122" t="s">
        <v>201</v>
      </c>
      <c r="P43" s="123" t="s">
        <v>202</v>
      </c>
      <c r="Q43" s="113">
        <f>Q38</f>
        <v>3</v>
      </c>
      <c r="R43" s="121" t="s">
        <v>155</v>
      </c>
      <c r="S43" s="122" t="s">
        <v>175</v>
      </c>
      <c r="T43" s="122" t="s">
        <v>149</v>
      </c>
      <c r="U43" s="123" t="s">
        <v>152</v>
      </c>
      <c r="V43" s="113">
        <f>V38</f>
        <v>3</v>
      </c>
      <c r="W43" s="121" t="s">
        <v>213</v>
      </c>
      <c r="X43" s="122" t="s">
        <v>191</v>
      </c>
      <c r="Y43" s="122" t="s">
        <v>221</v>
      </c>
      <c r="Z43" s="123" t="s">
        <v>146</v>
      </c>
      <c r="AA43" s="136"/>
    </row>
    <row r="44" spans="1:27" ht="14.25" customHeight="1" thickBot="1" x14ac:dyDescent="0.3">
      <c r="A44" s="112" t="s">
        <v>117</v>
      </c>
      <c r="B44" s="113">
        <f>B43+1</f>
        <v>4</v>
      </c>
      <c r="C44" s="126" t="s">
        <v>228</v>
      </c>
      <c r="D44" s="127" t="s">
        <v>206</v>
      </c>
      <c r="E44" s="127" t="s">
        <v>169</v>
      </c>
      <c r="F44" s="128" t="s">
        <v>178</v>
      </c>
      <c r="G44" s="113">
        <f>G39</f>
        <v>4</v>
      </c>
      <c r="H44" s="126" t="s">
        <v>170</v>
      </c>
      <c r="I44" s="127" t="s">
        <v>231</v>
      </c>
      <c r="J44" s="127" t="s">
        <v>184</v>
      </c>
      <c r="K44" s="128" t="s">
        <v>193</v>
      </c>
      <c r="L44" s="113">
        <f>L39</f>
        <v>4</v>
      </c>
      <c r="M44" s="126" t="s">
        <v>185</v>
      </c>
      <c r="N44" s="127" t="s">
        <v>165</v>
      </c>
      <c r="O44" s="127" t="s">
        <v>198</v>
      </c>
      <c r="P44" s="128" t="s">
        <v>205</v>
      </c>
      <c r="Q44" s="113">
        <f>Q39</f>
        <v>4</v>
      </c>
      <c r="R44" s="126" t="s">
        <v>159</v>
      </c>
      <c r="S44" s="127" t="s">
        <v>179</v>
      </c>
      <c r="T44" s="127" t="s">
        <v>153</v>
      </c>
      <c r="U44" s="128" t="s">
        <v>148</v>
      </c>
      <c r="V44" s="113">
        <f>V39</f>
        <v>4</v>
      </c>
      <c r="W44" s="126" t="s">
        <v>210</v>
      </c>
      <c r="X44" s="127" t="s">
        <v>194</v>
      </c>
      <c r="Y44" s="127" t="s">
        <v>222</v>
      </c>
      <c r="Z44" s="128" t="s">
        <v>150</v>
      </c>
      <c r="AA44" s="136"/>
    </row>
    <row r="45" spans="1:27" ht="14.25" customHeight="1" thickBot="1" x14ac:dyDescent="0.3">
      <c r="A45" s="129"/>
      <c r="C45" s="365" t="s">
        <v>113</v>
      </c>
      <c r="D45" s="365"/>
      <c r="E45" s="130">
        <f>E40+1</f>
        <v>4</v>
      </c>
      <c r="F45" s="4" t="s">
        <v>114</v>
      </c>
      <c r="G45" s="113"/>
      <c r="H45" s="131">
        <f>H40</f>
        <v>2</v>
      </c>
      <c r="I45" s="367" t="s">
        <v>115</v>
      </c>
      <c r="J45" s="367"/>
      <c r="K45" s="367"/>
      <c r="L45" s="132"/>
      <c r="M45" s="132" t="s">
        <v>100</v>
      </c>
      <c r="N45" s="131">
        <f>N40+1</f>
        <v>8</v>
      </c>
      <c r="O45" s="367" t="s">
        <v>116</v>
      </c>
      <c r="P45" s="367"/>
      <c r="Q45" s="131"/>
      <c r="R45" s="109" t="s">
        <v>100</v>
      </c>
      <c r="S45" s="355" t="str">
        <f>H45&amp;". / "&amp;E45</f>
        <v>2. / 4</v>
      </c>
      <c r="T45" s="355"/>
      <c r="U45" s="355"/>
      <c r="AA45" s="133"/>
    </row>
    <row r="46" spans="1:27" ht="14.25" customHeight="1" x14ac:dyDescent="0.25">
      <c r="A46" s="112" t="s">
        <v>117</v>
      </c>
      <c r="B46" s="113">
        <v>1</v>
      </c>
      <c r="C46" s="114" t="s">
        <v>212</v>
      </c>
      <c r="D46" s="115" t="s">
        <v>228</v>
      </c>
      <c r="E46" s="115" t="s">
        <v>174</v>
      </c>
      <c r="F46" s="116" t="s">
        <v>166</v>
      </c>
      <c r="G46" s="113">
        <f>G41</f>
        <v>1</v>
      </c>
      <c r="H46" s="114" t="s">
        <v>233</v>
      </c>
      <c r="I46" s="115" t="s">
        <v>170</v>
      </c>
      <c r="J46" s="115" t="s">
        <v>190</v>
      </c>
      <c r="K46" s="116" t="s">
        <v>180</v>
      </c>
      <c r="L46" s="113">
        <f>L41</f>
        <v>1</v>
      </c>
      <c r="M46" s="114" t="s">
        <v>171</v>
      </c>
      <c r="N46" s="115" t="s">
        <v>185</v>
      </c>
      <c r="O46" s="115" t="s">
        <v>202</v>
      </c>
      <c r="P46" s="116" t="s">
        <v>195</v>
      </c>
      <c r="Q46" s="113">
        <f>Q41</f>
        <v>1</v>
      </c>
      <c r="R46" s="114" t="s">
        <v>187</v>
      </c>
      <c r="S46" s="115" t="s">
        <v>159</v>
      </c>
      <c r="T46" s="115" t="s">
        <v>152</v>
      </c>
      <c r="U46" s="116" t="s">
        <v>157</v>
      </c>
      <c r="V46" s="113">
        <f>V41</f>
        <v>1</v>
      </c>
      <c r="W46" s="114" t="s">
        <v>200</v>
      </c>
      <c r="X46" s="115" t="s">
        <v>210</v>
      </c>
      <c r="Y46" s="115" t="s">
        <v>146</v>
      </c>
      <c r="Z46" s="116" t="s">
        <v>223</v>
      </c>
      <c r="AA46" s="136"/>
    </row>
    <row r="47" spans="1:27" ht="14.25" customHeight="1" x14ac:dyDescent="0.25">
      <c r="A47" s="112" t="s">
        <v>117</v>
      </c>
      <c r="B47" s="113">
        <f>B46+1</f>
        <v>2</v>
      </c>
      <c r="C47" s="121" t="s">
        <v>209</v>
      </c>
      <c r="D47" s="122" t="s">
        <v>227</v>
      </c>
      <c r="E47" s="122" t="s">
        <v>178</v>
      </c>
      <c r="F47" s="123" t="s">
        <v>163</v>
      </c>
      <c r="G47" s="113">
        <f>G42</f>
        <v>2</v>
      </c>
      <c r="H47" s="121" t="s">
        <v>232</v>
      </c>
      <c r="I47" s="122" t="s">
        <v>173</v>
      </c>
      <c r="J47" s="122" t="s">
        <v>193</v>
      </c>
      <c r="K47" s="123" t="s">
        <v>176</v>
      </c>
      <c r="L47" s="113">
        <f>L42</f>
        <v>2</v>
      </c>
      <c r="M47" s="121" t="s">
        <v>168</v>
      </c>
      <c r="N47" s="122" t="s">
        <v>189</v>
      </c>
      <c r="O47" s="122" t="s">
        <v>205</v>
      </c>
      <c r="P47" s="123" t="s">
        <v>192</v>
      </c>
      <c r="Q47" s="113">
        <f>Q42</f>
        <v>2</v>
      </c>
      <c r="R47" s="121" t="s">
        <v>183</v>
      </c>
      <c r="S47" s="122" t="s">
        <v>155</v>
      </c>
      <c r="T47" s="122" t="s">
        <v>148</v>
      </c>
      <c r="U47" s="123" t="s">
        <v>161</v>
      </c>
      <c r="V47" s="113">
        <f>V42</f>
        <v>2</v>
      </c>
      <c r="W47" s="121" t="s">
        <v>197</v>
      </c>
      <c r="X47" s="122" t="s">
        <v>213</v>
      </c>
      <c r="Y47" s="122" t="s">
        <v>150</v>
      </c>
      <c r="Z47" s="123" t="s">
        <v>224</v>
      </c>
      <c r="AA47" s="136"/>
    </row>
    <row r="48" spans="1:27" ht="14.25" customHeight="1" x14ac:dyDescent="0.25">
      <c r="A48" s="112" t="s">
        <v>117</v>
      </c>
      <c r="B48" s="113">
        <f>B47+1</f>
        <v>3</v>
      </c>
      <c r="C48" s="121" t="s">
        <v>206</v>
      </c>
      <c r="D48" s="122" t="s">
        <v>226</v>
      </c>
      <c r="E48" s="122" t="s">
        <v>182</v>
      </c>
      <c r="F48" s="123" t="s">
        <v>172</v>
      </c>
      <c r="G48" s="113">
        <f>G43</f>
        <v>3</v>
      </c>
      <c r="H48" s="121" t="s">
        <v>231</v>
      </c>
      <c r="I48" s="122" t="s">
        <v>164</v>
      </c>
      <c r="J48" s="122" t="s">
        <v>196</v>
      </c>
      <c r="K48" s="123" t="s">
        <v>188</v>
      </c>
      <c r="L48" s="113">
        <f>L43</f>
        <v>3</v>
      </c>
      <c r="M48" s="121" t="s">
        <v>165</v>
      </c>
      <c r="N48" s="122" t="s">
        <v>177</v>
      </c>
      <c r="O48" s="122" t="s">
        <v>208</v>
      </c>
      <c r="P48" s="123" t="s">
        <v>201</v>
      </c>
      <c r="Q48" s="113">
        <f>Q43</f>
        <v>3</v>
      </c>
      <c r="R48" s="121" t="s">
        <v>179</v>
      </c>
      <c r="S48" s="122" t="s">
        <v>151</v>
      </c>
      <c r="T48" s="122" t="s">
        <v>160</v>
      </c>
      <c r="U48" s="123" t="s">
        <v>149</v>
      </c>
      <c r="V48" s="113">
        <f>V43</f>
        <v>3</v>
      </c>
      <c r="W48" s="121" t="s">
        <v>194</v>
      </c>
      <c r="X48" s="122" t="s">
        <v>204</v>
      </c>
      <c r="Y48" s="122" t="s">
        <v>154</v>
      </c>
      <c r="Z48" s="123" t="s">
        <v>221</v>
      </c>
      <c r="AA48" s="136"/>
    </row>
    <row r="49" spans="1:27" ht="14.25" customHeight="1" thickBot="1" x14ac:dyDescent="0.3">
      <c r="A49" s="112" t="s">
        <v>117</v>
      </c>
      <c r="B49" s="113">
        <f>B48+1</f>
        <v>4</v>
      </c>
      <c r="C49" s="126" t="s">
        <v>203</v>
      </c>
      <c r="D49" s="127" t="s">
        <v>225</v>
      </c>
      <c r="E49" s="127" t="s">
        <v>186</v>
      </c>
      <c r="F49" s="128" t="s">
        <v>169</v>
      </c>
      <c r="G49" s="113">
        <f>G44</f>
        <v>4</v>
      </c>
      <c r="H49" s="126" t="s">
        <v>230</v>
      </c>
      <c r="I49" s="127" t="s">
        <v>167</v>
      </c>
      <c r="J49" s="127" t="s">
        <v>199</v>
      </c>
      <c r="K49" s="128" t="s">
        <v>184</v>
      </c>
      <c r="L49" s="113">
        <f>L44</f>
        <v>4</v>
      </c>
      <c r="M49" s="126" t="s">
        <v>162</v>
      </c>
      <c r="N49" s="127" t="s">
        <v>181</v>
      </c>
      <c r="O49" s="127" t="s">
        <v>211</v>
      </c>
      <c r="P49" s="128" t="s">
        <v>198</v>
      </c>
      <c r="Q49" s="113">
        <f>Q44</f>
        <v>4</v>
      </c>
      <c r="R49" s="126" t="s">
        <v>175</v>
      </c>
      <c r="S49" s="127" t="s">
        <v>147</v>
      </c>
      <c r="T49" s="127" t="s">
        <v>156</v>
      </c>
      <c r="U49" s="128" t="s">
        <v>153</v>
      </c>
      <c r="V49" s="113">
        <f>V44</f>
        <v>4</v>
      </c>
      <c r="W49" s="126" t="s">
        <v>191</v>
      </c>
      <c r="X49" s="127" t="s">
        <v>207</v>
      </c>
      <c r="Y49" s="127" t="s">
        <v>158</v>
      </c>
      <c r="Z49" s="128" t="s">
        <v>222</v>
      </c>
      <c r="AA49" s="136"/>
    </row>
    <row r="50" spans="1:27" s="33" customFormat="1" ht="7.5" customHeight="1" thickBot="1" x14ac:dyDescent="0.3">
      <c r="A50" s="368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370"/>
      <c r="O50" s="370"/>
      <c r="P50" s="370"/>
      <c r="Q50" s="370"/>
      <c r="R50" s="370"/>
      <c r="S50" s="370"/>
      <c r="T50" s="370"/>
      <c r="U50" s="370"/>
      <c r="V50" s="370"/>
      <c r="W50" s="370"/>
      <c r="X50" s="370"/>
      <c r="Y50" s="370"/>
      <c r="Z50" s="370"/>
      <c r="AA50" s="371"/>
    </row>
    <row r="51" spans="1:27" ht="14.25" customHeight="1" thickBot="1" x14ac:dyDescent="0.3">
      <c r="A51" s="104"/>
      <c r="B51" s="105"/>
      <c r="C51" s="357" t="s">
        <v>113</v>
      </c>
      <c r="D51" s="357"/>
      <c r="E51" s="106">
        <v>1</v>
      </c>
      <c r="F51" s="107" t="s">
        <v>114</v>
      </c>
      <c r="G51" s="108"/>
      <c r="H51" s="109">
        <f>H45+1</f>
        <v>3</v>
      </c>
      <c r="I51" s="366" t="s">
        <v>115</v>
      </c>
      <c r="J51" s="366"/>
      <c r="K51" s="366"/>
      <c r="L51" s="110"/>
      <c r="M51" s="110" t="s">
        <v>100</v>
      </c>
      <c r="N51" s="109">
        <f>N45+1</f>
        <v>9</v>
      </c>
      <c r="O51" s="366" t="s">
        <v>116</v>
      </c>
      <c r="P51" s="366"/>
      <c r="Q51" s="109"/>
      <c r="R51" s="109" t="s">
        <v>100</v>
      </c>
      <c r="S51" s="355" t="str">
        <f>H51&amp;". / "&amp;E51</f>
        <v>3. / 1</v>
      </c>
      <c r="T51" s="355"/>
      <c r="U51" s="355"/>
      <c r="V51" s="356" t="str">
        <f>IF($I$3="z","zentraler Spielort!"," ")</f>
        <v xml:space="preserve"> </v>
      </c>
      <c r="W51" s="357"/>
      <c r="X51" s="357"/>
      <c r="Y51" s="357"/>
      <c r="Z51" s="357"/>
      <c r="AA51" s="111"/>
    </row>
    <row r="52" spans="1:27" ht="14.25" customHeight="1" x14ac:dyDescent="0.25">
      <c r="A52" s="112" t="s">
        <v>117</v>
      </c>
      <c r="B52" s="113">
        <v>1</v>
      </c>
      <c r="C52" s="114" t="s">
        <v>170</v>
      </c>
      <c r="D52" s="115" t="s">
        <v>198</v>
      </c>
      <c r="E52" s="115" t="s">
        <v>209</v>
      </c>
      <c r="F52" s="116" t="s">
        <v>160</v>
      </c>
      <c r="G52" s="113">
        <f>G46</f>
        <v>1</v>
      </c>
      <c r="H52" s="114" t="s">
        <v>185</v>
      </c>
      <c r="I52" s="115" t="s">
        <v>153</v>
      </c>
      <c r="J52" s="115" t="s">
        <v>232</v>
      </c>
      <c r="K52" s="116" t="s">
        <v>154</v>
      </c>
      <c r="L52" s="113">
        <f>L46</f>
        <v>1</v>
      </c>
      <c r="M52" s="114" t="s">
        <v>159</v>
      </c>
      <c r="N52" s="115" t="s">
        <v>222</v>
      </c>
      <c r="O52" s="115" t="s">
        <v>168</v>
      </c>
      <c r="P52" s="116" t="s">
        <v>182</v>
      </c>
      <c r="Q52" s="113">
        <f>Q46</f>
        <v>1</v>
      </c>
      <c r="R52" s="114" t="s">
        <v>210</v>
      </c>
      <c r="S52" s="115" t="s">
        <v>169</v>
      </c>
      <c r="T52" s="115" t="s">
        <v>183</v>
      </c>
      <c r="U52" s="116" t="s">
        <v>196</v>
      </c>
      <c r="V52" s="113">
        <f>V46</f>
        <v>1</v>
      </c>
      <c r="W52" s="114" t="s">
        <v>228</v>
      </c>
      <c r="X52" s="115" t="s">
        <v>184</v>
      </c>
      <c r="Y52" s="115" t="s">
        <v>197</v>
      </c>
      <c r="Z52" s="116" t="s">
        <v>208</v>
      </c>
      <c r="AA52" s="136"/>
    </row>
    <row r="53" spans="1:27" ht="14.25" customHeight="1" x14ac:dyDescent="0.25">
      <c r="A53" s="112" t="s">
        <v>117</v>
      </c>
      <c r="B53" s="113">
        <f>B52+1</f>
        <v>2</v>
      </c>
      <c r="C53" s="121" t="s">
        <v>173</v>
      </c>
      <c r="D53" s="122" t="s">
        <v>201</v>
      </c>
      <c r="E53" s="122" t="s">
        <v>212</v>
      </c>
      <c r="F53" s="123" t="s">
        <v>156</v>
      </c>
      <c r="G53" s="113">
        <f>G47</f>
        <v>2</v>
      </c>
      <c r="H53" s="121" t="s">
        <v>189</v>
      </c>
      <c r="I53" s="122" t="s">
        <v>149</v>
      </c>
      <c r="J53" s="122" t="s">
        <v>233</v>
      </c>
      <c r="K53" s="123" t="s">
        <v>158</v>
      </c>
      <c r="L53" s="113">
        <f>L47</f>
        <v>2</v>
      </c>
      <c r="M53" s="121" t="s">
        <v>155</v>
      </c>
      <c r="N53" s="122" t="s">
        <v>221</v>
      </c>
      <c r="O53" s="122" t="s">
        <v>171</v>
      </c>
      <c r="P53" s="123" t="s">
        <v>186</v>
      </c>
      <c r="Q53" s="113">
        <f>Q47</f>
        <v>2</v>
      </c>
      <c r="R53" s="121" t="s">
        <v>213</v>
      </c>
      <c r="S53" s="122" t="s">
        <v>172</v>
      </c>
      <c r="T53" s="122" t="s">
        <v>187</v>
      </c>
      <c r="U53" s="123" t="s">
        <v>199</v>
      </c>
      <c r="V53" s="113">
        <f>V47</f>
        <v>2</v>
      </c>
      <c r="W53" s="121" t="s">
        <v>227</v>
      </c>
      <c r="X53" s="122" t="s">
        <v>188</v>
      </c>
      <c r="Y53" s="122" t="s">
        <v>200</v>
      </c>
      <c r="Z53" s="123" t="s">
        <v>211</v>
      </c>
      <c r="AA53" s="136"/>
    </row>
    <row r="54" spans="1:27" ht="14.25" customHeight="1" x14ac:dyDescent="0.25">
      <c r="A54" s="112" t="s">
        <v>117</v>
      </c>
      <c r="B54" s="113">
        <f>B53+1</f>
        <v>3</v>
      </c>
      <c r="C54" s="121" t="s">
        <v>164</v>
      </c>
      <c r="D54" s="122" t="s">
        <v>192</v>
      </c>
      <c r="E54" s="122" t="s">
        <v>203</v>
      </c>
      <c r="F54" s="123" t="s">
        <v>152</v>
      </c>
      <c r="G54" s="113">
        <f>G48</f>
        <v>3</v>
      </c>
      <c r="H54" s="121" t="s">
        <v>177</v>
      </c>
      <c r="I54" s="122" t="s">
        <v>161</v>
      </c>
      <c r="J54" s="122" t="s">
        <v>230</v>
      </c>
      <c r="K54" s="123" t="s">
        <v>146</v>
      </c>
      <c r="L54" s="113">
        <f>L48</f>
        <v>3</v>
      </c>
      <c r="M54" s="121" t="s">
        <v>151</v>
      </c>
      <c r="N54" s="122" t="s">
        <v>224</v>
      </c>
      <c r="O54" s="122" t="s">
        <v>162</v>
      </c>
      <c r="P54" s="123" t="s">
        <v>174</v>
      </c>
      <c r="Q54" s="113">
        <f>Q48</f>
        <v>3</v>
      </c>
      <c r="R54" s="121" t="s">
        <v>204</v>
      </c>
      <c r="S54" s="122" t="s">
        <v>163</v>
      </c>
      <c r="T54" s="122" t="s">
        <v>175</v>
      </c>
      <c r="U54" s="123" t="s">
        <v>190</v>
      </c>
      <c r="V54" s="113">
        <f>V48</f>
        <v>3</v>
      </c>
      <c r="W54" s="121" t="s">
        <v>226</v>
      </c>
      <c r="X54" s="122" t="s">
        <v>176</v>
      </c>
      <c r="Y54" s="122" t="s">
        <v>191</v>
      </c>
      <c r="Z54" s="123" t="s">
        <v>202</v>
      </c>
      <c r="AA54" s="136"/>
    </row>
    <row r="55" spans="1:27" ht="14.25" customHeight="1" thickBot="1" x14ac:dyDescent="0.3">
      <c r="A55" s="112" t="s">
        <v>117</v>
      </c>
      <c r="B55" s="113">
        <f>B54+1</f>
        <v>4</v>
      </c>
      <c r="C55" s="126" t="s">
        <v>167</v>
      </c>
      <c r="D55" s="127" t="s">
        <v>195</v>
      </c>
      <c r="E55" s="127" t="s">
        <v>206</v>
      </c>
      <c r="F55" s="128" t="s">
        <v>148</v>
      </c>
      <c r="G55" s="113">
        <f>G49</f>
        <v>4</v>
      </c>
      <c r="H55" s="126" t="s">
        <v>181</v>
      </c>
      <c r="I55" s="127" t="s">
        <v>157</v>
      </c>
      <c r="J55" s="127" t="s">
        <v>231</v>
      </c>
      <c r="K55" s="128" t="s">
        <v>150</v>
      </c>
      <c r="L55" s="113">
        <f>L49</f>
        <v>4</v>
      </c>
      <c r="M55" s="126" t="s">
        <v>147</v>
      </c>
      <c r="N55" s="127" t="s">
        <v>223</v>
      </c>
      <c r="O55" s="127" t="s">
        <v>165</v>
      </c>
      <c r="P55" s="128" t="s">
        <v>178</v>
      </c>
      <c r="Q55" s="113">
        <f>Q49</f>
        <v>4</v>
      </c>
      <c r="R55" s="126" t="s">
        <v>207</v>
      </c>
      <c r="S55" s="127" t="s">
        <v>166</v>
      </c>
      <c r="T55" s="127" t="s">
        <v>179</v>
      </c>
      <c r="U55" s="128" t="s">
        <v>193</v>
      </c>
      <c r="V55" s="113">
        <f>V49</f>
        <v>4</v>
      </c>
      <c r="W55" s="126" t="s">
        <v>225</v>
      </c>
      <c r="X55" s="127" t="s">
        <v>180</v>
      </c>
      <c r="Y55" s="127" t="s">
        <v>194</v>
      </c>
      <c r="Z55" s="128" t="s">
        <v>205</v>
      </c>
      <c r="AA55" s="136"/>
    </row>
    <row r="56" spans="1:27" ht="14.25" customHeight="1" thickBot="1" x14ac:dyDescent="0.3">
      <c r="A56" s="129"/>
      <c r="C56" s="365" t="s">
        <v>113</v>
      </c>
      <c r="D56" s="365"/>
      <c r="E56" s="130">
        <f>E51+1</f>
        <v>2</v>
      </c>
      <c r="F56" s="4" t="s">
        <v>114</v>
      </c>
      <c r="G56" s="113"/>
      <c r="H56" s="131">
        <f>H51</f>
        <v>3</v>
      </c>
      <c r="I56" s="367" t="s">
        <v>115</v>
      </c>
      <c r="J56" s="367"/>
      <c r="K56" s="367"/>
      <c r="L56" s="132"/>
      <c r="M56" s="132" t="s">
        <v>100</v>
      </c>
      <c r="N56" s="131">
        <f>N51+1</f>
        <v>10</v>
      </c>
      <c r="O56" s="367" t="s">
        <v>116</v>
      </c>
      <c r="P56" s="367"/>
      <c r="Q56" s="131"/>
      <c r="R56" s="109" t="s">
        <v>100</v>
      </c>
      <c r="S56" s="355" t="str">
        <f>H56&amp;". / "&amp;E56</f>
        <v>3. / 2</v>
      </c>
      <c r="T56" s="355"/>
      <c r="U56" s="355"/>
      <c r="AA56" s="133"/>
    </row>
    <row r="57" spans="1:27" ht="14.25" customHeight="1" x14ac:dyDescent="0.25">
      <c r="A57" s="112" t="s">
        <v>117</v>
      </c>
      <c r="B57" s="113">
        <v>1</v>
      </c>
      <c r="C57" s="114" t="s">
        <v>192</v>
      </c>
      <c r="D57" s="115" t="s">
        <v>170</v>
      </c>
      <c r="E57" s="115" t="s">
        <v>156</v>
      </c>
      <c r="F57" s="116" t="s">
        <v>206</v>
      </c>
      <c r="G57" s="113">
        <f>G52</f>
        <v>1</v>
      </c>
      <c r="H57" s="114" t="s">
        <v>161</v>
      </c>
      <c r="I57" s="115" t="s">
        <v>185</v>
      </c>
      <c r="J57" s="115" t="s">
        <v>158</v>
      </c>
      <c r="K57" s="116" t="s">
        <v>231</v>
      </c>
      <c r="L57" s="113">
        <f>L52</f>
        <v>1</v>
      </c>
      <c r="M57" s="114" t="s">
        <v>224</v>
      </c>
      <c r="N57" s="115" t="s">
        <v>159</v>
      </c>
      <c r="O57" s="115" t="s">
        <v>186</v>
      </c>
      <c r="P57" s="116" t="s">
        <v>165</v>
      </c>
      <c r="Q57" s="113">
        <f>Q52</f>
        <v>1</v>
      </c>
      <c r="R57" s="114" t="s">
        <v>163</v>
      </c>
      <c r="S57" s="115" t="s">
        <v>210</v>
      </c>
      <c r="T57" s="115" t="s">
        <v>199</v>
      </c>
      <c r="U57" s="116" t="s">
        <v>179</v>
      </c>
      <c r="V57" s="113">
        <f>V52</f>
        <v>1</v>
      </c>
      <c r="W57" s="114" t="s">
        <v>176</v>
      </c>
      <c r="X57" s="115" t="s">
        <v>228</v>
      </c>
      <c r="Y57" s="115" t="s">
        <v>211</v>
      </c>
      <c r="Z57" s="116" t="s">
        <v>194</v>
      </c>
      <c r="AA57" s="136"/>
    </row>
    <row r="58" spans="1:27" ht="14.25" customHeight="1" x14ac:dyDescent="0.25">
      <c r="A58" s="112" t="s">
        <v>117</v>
      </c>
      <c r="B58" s="113">
        <f>B57+1</f>
        <v>2</v>
      </c>
      <c r="C58" s="121" t="s">
        <v>195</v>
      </c>
      <c r="D58" s="122" t="s">
        <v>173</v>
      </c>
      <c r="E58" s="122" t="s">
        <v>160</v>
      </c>
      <c r="F58" s="123" t="s">
        <v>203</v>
      </c>
      <c r="G58" s="113">
        <f>G53</f>
        <v>2</v>
      </c>
      <c r="H58" s="121" t="s">
        <v>157</v>
      </c>
      <c r="I58" s="122" t="s">
        <v>189</v>
      </c>
      <c r="J58" s="122" t="s">
        <v>154</v>
      </c>
      <c r="K58" s="123" t="s">
        <v>230</v>
      </c>
      <c r="L58" s="113">
        <f>L53</f>
        <v>2</v>
      </c>
      <c r="M58" s="121" t="s">
        <v>223</v>
      </c>
      <c r="N58" s="122" t="s">
        <v>155</v>
      </c>
      <c r="O58" s="122" t="s">
        <v>182</v>
      </c>
      <c r="P58" s="123" t="s">
        <v>162</v>
      </c>
      <c r="Q58" s="113">
        <f>Q53</f>
        <v>2</v>
      </c>
      <c r="R58" s="121" t="s">
        <v>166</v>
      </c>
      <c r="S58" s="122" t="s">
        <v>213</v>
      </c>
      <c r="T58" s="122" t="s">
        <v>196</v>
      </c>
      <c r="U58" s="123" t="s">
        <v>175</v>
      </c>
      <c r="V58" s="113">
        <f>V53</f>
        <v>2</v>
      </c>
      <c r="W58" s="121" t="s">
        <v>180</v>
      </c>
      <c r="X58" s="122" t="s">
        <v>227</v>
      </c>
      <c r="Y58" s="122" t="s">
        <v>208</v>
      </c>
      <c r="Z58" s="123" t="s">
        <v>191</v>
      </c>
      <c r="AA58" s="136"/>
    </row>
    <row r="59" spans="1:27" ht="14.25" customHeight="1" x14ac:dyDescent="0.25">
      <c r="A59" s="112" t="s">
        <v>117</v>
      </c>
      <c r="B59" s="113">
        <f>B58+1</f>
        <v>3</v>
      </c>
      <c r="C59" s="121" t="s">
        <v>198</v>
      </c>
      <c r="D59" s="122" t="s">
        <v>164</v>
      </c>
      <c r="E59" s="122" t="s">
        <v>148</v>
      </c>
      <c r="F59" s="123" t="s">
        <v>212</v>
      </c>
      <c r="G59" s="113">
        <f>G54</f>
        <v>3</v>
      </c>
      <c r="H59" s="121" t="s">
        <v>153</v>
      </c>
      <c r="I59" s="122" t="s">
        <v>177</v>
      </c>
      <c r="J59" s="122" t="s">
        <v>150</v>
      </c>
      <c r="K59" s="123" t="s">
        <v>233</v>
      </c>
      <c r="L59" s="113">
        <f>L54</f>
        <v>3</v>
      </c>
      <c r="M59" s="121" t="s">
        <v>222</v>
      </c>
      <c r="N59" s="122" t="s">
        <v>151</v>
      </c>
      <c r="O59" s="122" t="s">
        <v>178</v>
      </c>
      <c r="P59" s="123" t="s">
        <v>171</v>
      </c>
      <c r="Q59" s="113">
        <f>Q54</f>
        <v>3</v>
      </c>
      <c r="R59" s="121" t="s">
        <v>169</v>
      </c>
      <c r="S59" s="122" t="s">
        <v>204</v>
      </c>
      <c r="T59" s="122" t="s">
        <v>193</v>
      </c>
      <c r="U59" s="123" t="s">
        <v>187</v>
      </c>
      <c r="V59" s="113">
        <f>V54</f>
        <v>3</v>
      </c>
      <c r="W59" s="121" t="s">
        <v>184</v>
      </c>
      <c r="X59" s="122" t="s">
        <v>226</v>
      </c>
      <c r="Y59" s="122" t="s">
        <v>205</v>
      </c>
      <c r="Z59" s="123" t="s">
        <v>200</v>
      </c>
      <c r="AA59" s="136"/>
    </row>
    <row r="60" spans="1:27" ht="14.25" customHeight="1" thickBot="1" x14ac:dyDescent="0.3">
      <c r="A60" s="112" t="s">
        <v>117</v>
      </c>
      <c r="B60" s="113">
        <f>B59+1</f>
        <v>4</v>
      </c>
      <c r="C60" s="126" t="s">
        <v>201</v>
      </c>
      <c r="D60" s="127" t="s">
        <v>167</v>
      </c>
      <c r="E60" s="127" t="s">
        <v>152</v>
      </c>
      <c r="F60" s="128" t="s">
        <v>209</v>
      </c>
      <c r="G60" s="113">
        <f>G55</f>
        <v>4</v>
      </c>
      <c r="H60" s="126" t="s">
        <v>149</v>
      </c>
      <c r="I60" s="127" t="s">
        <v>181</v>
      </c>
      <c r="J60" s="127" t="s">
        <v>146</v>
      </c>
      <c r="K60" s="128" t="s">
        <v>232</v>
      </c>
      <c r="L60" s="113">
        <f>L55</f>
        <v>4</v>
      </c>
      <c r="M60" s="126" t="s">
        <v>221</v>
      </c>
      <c r="N60" s="127" t="s">
        <v>147</v>
      </c>
      <c r="O60" s="127" t="s">
        <v>174</v>
      </c>
      <c r="P60" s="128" t="s">
        <v>168</v>
      </c>
      <c r="Q60" s="113">
        <f>Q55</f>
        <v>4</v>
      </c>
      <c r="R60" s="126" t="s">
        <v>172</v>
      </c>
      <c r="S60" s="127" t="s">
        <v>207</v>
      </c>
      <c r="T60" s="127" t="s">
        <v>190</v>
      </c>
      <c r="U60" s="128" t="s">
        <v>183</v>
      </c>
      <c r="V60" s="113">
        <f>V55</f>
        <v>4</v>
      </c>
      <c r="W60" s="126" t="s">
        <v>188</v>
      </c>
      <c r="X60" s="127" t="s">
        <v>225</v>
      </c>
      <c r="Y60" s="127" t="s">
        <v>202</v>
      </c>
      <c r="Z60" s="128" t="s">
        <v>197</v>
      </c>
      <c r="AA60" s="136"/>
    </row>
    <row r="61" spans="1:27" ht="14.25" customHeight="1" thickBot="1" x14ac:dyDescent="0.3">
      <c r="A61" s="129"/>
      <c r="C61" s="365" t="s">
        <v>113</v>
      </c>
      <c r="D61" s="365"/>
      <c r="E61" s="130">
        <f>E56+1</f>
        <v>3</v>
      </c>
      <c r="F61" s="4" t="s">
        <v>114</v>
      </c>
      <c r="G61" s="113"/>
      <c r="H61" s="131">
        <f>H56</f>
        <v>3</v>
      </c>
      <c r="I61" s="367" t="s">
        <v>115</v>
      </c>
      <c r="J61" s="367"/>
      <c r="K61" s="367"/>
      <c r="L61" s="132"/>
      <c r="M61" s="132" t="s">
        <v>100</v>
      </c>
      <c r="N61" s="131">
        <f>N56+1</f>
        <v>11</v>
      </c>
      <c r="O61" s="367" t="s">
        <v>116</v>
      </c>
      <c r="P61" s="367"/>
      <c r="Q61" s="131"/>
      <c r="R61" s="138" t="s">
        <v>100</v>
      </c>
      <c r="S61" s="373" t="str">
        <f>H61&amp;". / "&amp;E61</f>
        <v>3. / 3</v>
      </c>
      <c r="T61" s="373"/>
      <c r="U61" s="373"/>
      <c r="AA61" s="133"/>
    </row>
    <row r="62" spans="1:27" ht="14.25" customHeight="1" x14ac:dyDescent="0.25">
      <c r="A62" s="112" t="s">
        <v>117</v>
      </c>
      <c r="B62" s="113">
        <v>1</v>
      </c>
      <c r="C62" s="114" t="s">
        <v>203</v>
      </c>
      <c r="D62" s="115" t="s">
        <v>148</v>
      </c>
      <c r="E62" s="115" t="s">
        <v>170</v>
      </c>
      <c r="F62" s="116" t="s">
        <v>201</v>
      </c>
      <c r="G62" s="113">
        <f>G57</f>
        <v>1</v>
      </c>
      <c r="H62" s="114" t="s">
        <v>230</v>
      </c>
      <c r="I62" s="115" t="s">
        <v>150</v>
      </c>
      <c r="J62" s="115" t="s">
        <v>185</v>
      </c>
      <c r="K62" s="116" t="s">
        <v>149</v>
      </c>
      <c r="L62" s="113">
        <f>L57</f>
        <v>1</v>
      </c>
      <c r="M62" s="114" t="s">
        <v>162</v>
      </c>
      <c r="N62" s="115" t="s">
        <v>178</v>
      </c>
      <c r="O62" s="115" t="s">
        <v>159</v>
      </c>
      <c r="P62" s="116" t="s">
        <v>221</v>
      </c>
      <c r="Q62" s="113">
        <f>Q57</f>
        <v>1</v>
      </c>
      <c r="R62" s="114" t="s">
        <v>175</v>
      </c>
      <c r="S62" s="115" t="s">
        <v>193</v>
      </c>
      <c r="T62" s="115" t="s">
        <v>210</v>
      </c>
      <c r="U62" s="116" t="s">
        <v>172</v>
      </c>
      <c r="V62" s="113">
        <f>V57</f>
        <v>1</v>
      </c>
      <c r="W62" s="114" t="s">
        <v>191</v>
      </c>
      <c r="X62" s="115" t="s">
        <v>205</v>
      </c>
      <c r="Y62" s="115" t="s">
        <v>228</v>
      </c>
      <c r="Z62" s="116" t="s">
        <v>188</v>
      </c>
      <c r="AA62" s="136"/>
    </row>
    <row r="63" spans="1:27" ht="14.25" customHeight="1" x14ac:dyDescent="0.25">
      <c r="A63" s="112" t="s">
        <v>117</v>
      </c>
      <c r="B63" s="113">
        <f>B62+1</f>
        <v>2</v>
      </c>
      <c r="C63" s="121" t="s">
        <v>206</v>
      </c>
      <c r="D63" s="122" t="s">
        <v>152</v>
      </c>
      <c r="E63" s="122" t="s">
        <v>173</v>
      </c>
      <c r="F63" s="123" t="s">
        <v>198</v>
      </c>
      <c r="G63" s="113">
        <f>G58</f>
        <v>2</v>
      </c>
      <c r="H63" s="121" t="s">
        <v>231</v>
      </c>
      <c r="I63" s="122" t="s">
        <v>146</v>
      </c>
      <c r="J63" s="122" t="s">
        <v>189</v>
      </c>
      <c r="K63" s="123" t="s">
        <v>153</v>
      </c>
      <c r="L63" s="113">
        <f>L58</f>
        <v>2</v>
      </c>
      <c r="M63" s="121" t="s">
        <v>165</v>
      </c>
      <c r="N63" s="122" t="s">
        <v>174</v>
      </c>
      <c r="O63" s="122" t="s">
        <v>155</v>
      </c>
      <c r="P63" s="123" t="s">
        <v>222</v>
      </c>
      <c r="Q63" s="113">
        <f>Q58</f>
        <v>2</v>
      </c>
      <c r="R63" s="121" t="s">
        <v>179</v>
      </c>
      <c r="S63" s="122" t="s">
        <v>190</v>
      </c>
      <c r="T63" s="122" t="s">
        <v>213</v>
      </c>
      <c r="U63" s="123" t="s">
        <v>169</v>
      </c>
      <c r="V63" s="113">
        <f>V58</f>
        <v>2</v>
      </c>
      <c r="W63" s="121" t="s">
        <v>194</v>
      </c>
      <c r="X63" s="122" t="s">
        <v>202</v>
      </c>
      <c r="Y63" s="122" t="s">
        <v>227</v>
      </c>
      <c r="Z63" s="123" t="s">
        <v>184</v>
      </c>
      <c r="AA63" s="136"/>
    </row>
    <row r="64" spans="1:27" ht="14.25" customHeight="1" x14ac:dyDescent="0.25">
      <c r="A64" s="112" t="s">
        <v>117</v>
      </c>
      <c r="B64" s="113">
        <f>B63+1</f>
        <v>3</v>
      </c>
      <c r="C64" s="121" t="s">
        <v>209</v>
      </c>
      <c r="D64" s="122" t="s">
        <v>156</v>
      </c>
      <c r="E64" s="122" t="s">
        <v>164</v>
      </c>
      <c r="F64" s="123" t="s">
        <v>195</v>
      </c>
      <c r="G64" s="113">
        <f>G59</f>
        <v>3</v>
      </c>
      <c r="H64" s="121" t="s">
        <v>232</v>
      </c>
      <c r="I64" s="122" t="s">
        <v>158</v>
      </c>
      <c r="J64" s="122" t="s">
        <v>177</v>
      </c>
      <c r="K64" s="123" t="s">
        <v>157</v>
      </c>
      <c r="L64" s="113">
        <f>L59</f>
        <v>3</v>
      </c>
      <c r="M64" s="121" t="s">
        <v>168</v>
      </c>
      <c r="N64" s="122" t="s">
        <v>186</v>
      </c>
      <c r="O64" s="122" t="s">
        <v>151</v>
      </c>
      <c r="P64" s="123" t="s">
        <v>223</v>
      </c>
      <c r="Q64" s="113">
        <f>Q59</f>
        <v>3</v>
      </c>
      <c r="R64" s="121" t="s">
        <v>183</v>
      </c>
      <c r="S64" s="122" t="s">
        <v>199</v>
      </c>
      <c r="T64" s="122" t="s">
        <v>204</v>
      </c>
      <c r="U64" s="123" t="s">
        <v>166</v>
      </c>
      <c r="V64" s="113">
        <f>V59</f>
        <v>3</v>
      </c>
      <c r="W64" s="121" t="s">
        <v>197</v>
      </c>
      <c r="X64" s="122" t="s">
        <v>211</v>
      </c>
      <c r="Y64" s="122" t="s">
        <v>226</v>
      </c>
      <c r="Z64" s="123" t="s">
        <v>180</v>
      </c>
      <c r="AA64" s="136"/>
    </row>
    <row r="65" spans="1:27" ht="14.25" customHeight="1" thickBot="1" x14ac:dyDescent="0.3">
      <c r="A65" s="112" t="s">
        <v>117</v>
      </c>
      <c r="B65" s="113">
        <f>B64+1</f>
        <v>4</v>
      </c>
      <c r="C65" s="126" t="s">
        <v>212</v>
      </c>
      <c r="D65" s="127" t="s">
        <v>160</v>
      </c>
      <c r="E65" s="127" t="s">
        <v>167</v>
      </c>
      <c r="F65" s="128" t="s">
        <v>192</v>
      </c>
      <c r="G65" s="113">
        <f>G60</f>
        <v>4</v>
      </c>
      <c r="H65" s="126" t="s">
        <v>233</v>
      </c>
      <c r="I65" s="127" t="s">
        <v>154</v>
      </c>
      <c r="J65" s="127" t="s">
        <v>181</v>
      </c>
      <c r="K65" s="128" t="s">
        <v>161</v>
      </c>
      <c r="L65" s="113">
        <f>L60</f>
        <v>4</v>
      </c>
      <c r="M65" s="126" t="s">
        <v>171</v>
      </c>
      <c r="N65" s="127" t="s">
        <v>182</v>
      </c>
      <c r="O65" s="127" t="s">
        <v>147</v>
      </c>
      <c r="P65" s="128" t="s">
        <v>224</v>
      </c>
      <c r="Q65" s="113">
        <f>Q60</f>
        <v>4</v>
      </c>
      <c r="R65" s="126" t="s">
        <v>187</v>
      </c>
      <c r="S65" s="127" t="s">
        <v>196</v>
      </c>
      <c r="T65" s="127" t="s">
        <v>207</v>
      </c>
      <c r="U65" s="128" t="s">
        <v>163</v>
      </c>
      <c r="V65" s="113">
        <f>V60</f>
        <v>4</v>
      </c>
      <c r="W65" s="126" t="s">
        <v>200</v>
      </c>
      <c r="X65" s="127" t="s">
        <v>208</v>
      </c>
      <c r="Y65" s="127" t="s">
        <v>225</v>
      </c>
      <c r="Z65" s="128" t="s">
        <v>176</v>
      </c>
      <c r="AA65" s="136"/>
    </row>
    <row r="66" spans="1:27" ht="14.25" customHeight="1" thickBot="1" x14ac:dyDescent="0.3">
      <c r="A66" s="129"/>
      <c r="C66" s="365" t="s">
        <v>113</v>
      </c>
      <c r="D66" s="365"/>
      <c r="E66" s="130">
        <f>E61+1</f>
        <v>4</v>
      </c>
      <c r="F66" s="4" t="s">
        <v>114</v>
      </c>
      <c r="G66" s="113"/>
      <c r="H66" s="131">
        <f>H61</f>
        <v>3</v>
      </c>
      <c r="I66" s="367" t="s">
        <v>115</v>
      </c>
      <c r="J66" s="367"/>
      <c r="K66" s="367"/>
      <c r="L66" s="132"/>
      <c r="M66" s="132" t="s">
        <v>100</v>
      </c>
      <c r="N66" s="131">
        <f>N61+1</f>
        <v>12</v>
      </c>
      <c r="O66" s="367" t="s">
        <v>116</v>
      </c>
      <c r="P66" s="367"/>
      <c r="Q66" s="131"/>
      <c r="R66" s="109" t="s">
        <v>100</v>
      </c>
      <c r="S66" s="355" t="str">
        <f>H66&amp;". / "&amp;E66</f>
        <v>3. / 4</v>
      </c>
      <c r="T66" s="355"/>
      <c r="U66" s="355"/>
      <c r="AA66" s="133"/>
    </row>
    <row r="67" spans="1:27" ht="14.25" customHeight="1" x14ac:dyDescent="0.25">
      <c r="A67" s="112" t="s">
        <v>117</v>
      </c>
      <c r="B67" s="113">
        <v>1</v>
      </c>
      <c r="C67" s="114" t="s">
        <v>152</v>
      </c>
      <c r="D67" s="115" t="s">
        <v>212</v>
      </c>
      <c r="E67" s="115" t="s">
        <v>195</v>
      </c>
      <c r="F67" s="116" t="s">
        <v>170</v>
      </c>
      <c r="G67" s="113">
        <f>G62</f>
        <v>1</v>
      </c>
      <c r="H67" s="114" t="s">
        <v>146</v>
      </c>
      <c r="I67" s="115" t="s">
        <v>233</v>
      </c>
      <c r="J67" s="115" t="s">
        <v>157</v>
      </c>
      <c r="K67" s="116" t="s">
        <v>185</v>
      </c>
      <c r="L67" s="113">
        <f>L62</f>
        <v>1</v>
      </c>
      <c r="M67" s="114" t="s">
        <v>174</v>
      </c>
      <c r="N67" s="115" t="s">
        <v>171</v>
      </c>
      <c r="O67" s="115" t="s">
        <v>223</v>
      </c>
      <c r="P67" s="116" t="s">
        <v>159</v>
      </c>
      <c r="Q67" s="113">
        <f>Q62</f>
        <v>1</v>
      </c>
      <c r="R67" s="114" t="s">
        <v>190</v>
      </c>
      <c r="S67" s="115" t="s">
        <v>187</v>
      </c>
      <c r="T67" s="115" t="s">
        <v>166</v>
      </c>
      <c r="U67" s="116" t="s">
        <v>210</v>
      </c>
      <c r="V67" s="113">
        <f>V62</f>
        <v>1</v>
      </c>
      <c r="W67" s="114" t="s">
        <v>202</v>
      </c>
      <c r="X67" s="115" t="s">
        <v>200</v>
      </c>
      <c r="Y67" s="115" t="s">
        <v>180</v>
      </c>
      <c r="Z67" s="116" t="s">
        <v>228</v>
      </c>
      <c r="AA67" s="136"/>
    </row>
    <row r="68" spans="1:27" ht="14.25" customHeight="1" x14ac:dyDescent="0.25">
      <c r="A68" s="112" t="s">
        <v>117</v>
      </c>
      <c r="B68" s="113">
        <f>B67+1</f>
        <v>2</v>
      </c>
      <c r="C68" s="121" t="s">
        <v>148</v>
      </c>
      <c r="D68" s="122" t="s">
        <v>209</v>
      </c>
      <c r="E68" s="122" t="s">
        <v>192</v>
      </c>
      <c r="F68" s="123" t="s">
        <v>173</v>
      </c>
      <c r="G68" s="113">
        <f>G63</f>
        <v>2</v>
      </c>
      <c r="H68" s="121" t="s">
        <v>150</v>
      </c>
      <c r="I68" s="122" t="s">
        <v>232</v>
      </c>
      <c r="J68" s="122" t="s">
        <v>161</v>
      </c>
      <c r="K68" s="123" t="s">
        <v>189</v>
      </c>
      <c r="L68" s="113">
        <f>L63</f>
        <v>2</v>
      </c>
      <c r="M68" s="121" t="s">
        <v>178</v>
      </c>
      <c r="N68" s="122" t="s">
        <v>168</v>
      </c>
      <c r="O68" s="122" t="s">
        <v>224</v>
      </c>
      <c r="P68" s="123" t="s">
        <v>155</v>
      </c>
      <c r="Q68" s="113">
        <f>Q63</f>
        <v>2</v>
      </c>
      <c r="R68" s="121" t="s">
        <v>193</v>
      </c>
      <c r="S68" s="122" t="s">
        <v>183</v>
      </c>
      <c r="T68" s="122" t="s">
        <v>163</v>
      </c>
      <c r="U68" s="123" t="s">
        <v>213</v>
      </c>
      <c r="V68" s="113">
        <f>V63</f>
        <v>2</v>
      </c>
      <c r="W68" s="121" t="s">
        <v>205</v>
      </c>
      <c r="X68" s="122" t="s">
        <v>197</v>
      </c>
      <c r="Y68" s="122" t="s">
        <v>176</v>
      </c>
      <c r="Z68" s="123" t="s">
        <v>227</v>
      </c>
      <c r="AA68" s="136"/>
    </row>
    <row r="69" spans="1:27" ht="14.25" customHeight="1" x14ac:dyDescent="0.25">
      <c r="A69" s="112" t="s">
        <v>117</v>
      </c>
      <c r="B69" s="113">
        <f>B68+1</f>
        <v>3</v>
      </c>
      <c r="C69" s="121" t="s">
        <v>160</v>
      </c>
      <c r="D69" s="122" t="s">
        <v>206</v>
      </c>
      <c r="E69" s="122" t="s">
        <v>201</v>
      </c>
      <c r="F69" s="123" t="s">
        <v>164</v>
      </c>
      <c r="G69" s="113">
        <f>G64</f>
        <v>3</v>
      </c>
      <c r="H69" s="121" t="s">
        <v>154</v>
      </c>
      <c r="I69" s="122" t="s">
        <v>231</v>
      </c>
      <c r="J69" s="122" t="s">
        <v>149</v>
      </c>
      <c r="K69" s="123" t="s">
        <v>177</v>
      </c>
      <c r="L69" s="113">
        <f>L64</f>
        <v>3</v>
      </c>
      <c r="M69" s="121" t="s">
        <v>182</v>
      </c>
      <c r="N69" s="122" t="s">
        <v>165</v>
      </c>
      <c r="O69" s="122" t="s">
        <v>221</v>
      </c>
      <c r="P69" s="123" t="s">
        <v>151</v>
      </c>
      <c r="Q69" s="113">
        <f>Q64</f>
        <v>3</v>
      </c>
      <c r="R69" s="121" t="s">
        <v>196</v>
      </c>
      <c r="S69" s="122" t="s">
        <v>179</v>
      </c>
      <c r="T69" s="122" t="s">
        <v>172</v>
      </c>
      <c r="U69" s="123" t="s">
        <v>204</v>
      </c>
      <c r="V69" s="113">
        <f>V64</f>
        <v>3</v>
      </c>
      <c r="W69" s="121" t="s">
        <v>208</v>
      </c>
      <c r="X69" s="122" t="s">
        <v>194</v>
      </c>
      <c r="Y69" s="122" t="s">
        <v>188</v>
      </c>
      <c r="Z69" s="123" t="s">
        <v>226</v>
      </c>
      <c r="AA69" s="136"/>
    </row>
    <row r="70" spans="1:27" ht="14.25" customHeight="1" thickBot="1" x14ac:dyDescent="0.3">
      <c r="A70" s="112" t="s">
        <v>117</v>
      </c>
      <c r="B70" s="113">
        <f>B69+1</f>
        <v>4</v>
      </c>
      <c r="C70" s="126" t="s">
        <v>156</v>
      </c>
      <c r="D70" s="127" t="s">
        <v>203</v>
      </c>
      <c r="E70" s="127" t="s">
        <v>198</v>
      </c>
      <c r="F70" s="128" t="s">
        <v>167</v>
      </c>
      <c r="G70" s="113">
        <f>G65</f>
        <v>4</v>
      </c>
      <c r="H70" s="126" t="s">
        <v>158</v>
      </c>
      <c r="I70" s="127" t="s">
        <v>230</v>
      </c>
      <c r="J70" s="127" t="s">
        <v>153</v>
      </c>
      <c r="K70" s="128" t="s">
        <v>181</v>
      </c>
      <c r="L70" s="113">
        <f>L65</f>
        <v>4</v>
      </c>
      <c r="M70" s="126" t="s">
        <v>186</v>
      </c>
      <c r="N70" s="127" t="s">
        <v>162</v>
      </c>
      <c r="O70" s="127" t="s">
        <v>222</v>
      </c>
      <c r="P70" s="128" t="s">
        <v>147</v>
      </c>
      <c r="Q70" s="113">
        <f>Q65</f>
        <v>4</v>
      </c>
      <c r="R70" s="126" t="s">
        <v>199</v>
      </c>
      <c r="S70" s="127" t="s">
        <v>175</v>
      </c>
      <c r="T70" s="127" t="s">
        <v>169</v>
      </c>
      <c r="U70" s="128" t="s">
        <v>207</v>
      </c>
      <c r="V70" s="113">
        <f>V65</f>
        <v>4</v>
      </c>
      <c r="W70" s="126" t="s">
        <v>211</v>
      </c>
      <c r="X70" s="127" t="s">
        <v>191</v>
      </c>
      <c r="Y70" s="127" t="s">
        <v>184</v>
      </c>
      <c r="Z70" s="128" t="s">
        <v>225</v>
      </c>
      <c r="AA70" s="136"/>
    </row>
    <row r="71" spans="1:27" s="33" customFormat="1" ht="7.5" customHeight="1" thickBot="1" x14ac:dyDescent="0.3">
      <c r="A71" s="368"/>
      <c r="B71" s="369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70"/>
      <c r="N71" s="370"/>
      <c r="O71" s="370"/>
      <c r="P71" s="370"/>
      <c r="Q71" s="370"/>
      <c r="R71" s="370"/>
      <c r="S71" s="370"/>
      <c r="T71" s="370"/>
      <c r="U71" s="370"/>
      <c r="V71" s="370"/>
      <c r="W71" s="370"/>
      <c r="X71" s="370"/>
      <c r="Y71" s="370"/>
      <c r="Z71" s="370"/>
      <c r="AA71" s="371"/>
    </row>
    <row r="72" spans="1:27" ht="14.25" customHeight="1" thickBot="1" x14ac:dyDescent="0.3">
      <c r="A72" s="104"/>
      <c r="B72" s="105"/>
      <c r="C72" s="357" t="s">
        <v>113</v>
      </c>
      <c r="D72" s="357"/>
      <c r="E72" s="106">
        <v>1</v>
      </c>
      <c r="F72" s="107" t="s">
        <v>114</v>
      </c>
      <c r="G72" s="108"/>
      <c r="H72" s="109">
        <f>H66+1</f>
        <v>4</v>
      </c>
      <c r="I72" s="366" t="s">
        <v>115</v>
      </c>
      <c r="J72" s="366"/>
      <c r="K72" s="366"/>
      <c r="L72" s="110"/>
      <c r="M72" s="110" t="s">
        <v>100</v>
      </c>
      <c r="N72" s="109">
        <f>N66+1</f>
        <v>13</v>
      </c>
      <c r="O72" s="366" t="s">
        <v>116</v>
      </c>
      <c r="P72" s="366"/>
      <c r="Q72" s="109"/>
      <c r="R72" s="109" t="s">
        <v>100</v>
      </c>
      <c r="S72" s="355" t="str">
        <f>H72&amp;". / "&amp;E72</f>
        <v>4. / 1</v>
      </c>
      <c r="T72" s="355"/>
      <c r="U72" s="355"/>
      <c r="V72" s="356" t="str">
        <f>IF($I$3="z","zentraler Spielort!"," ")</f>
        <v xml:space="preserve"> </v>
      </c>
      <c r="W72" s="357"/>
      <c r="X72" s="357"/>
      <c r="Y72" s="357"/>
      <c r="Z72" s="357"/>
      <c r="AA72" s="111"/>
    </row>
    <row r="73" spans="1:27" ht="14.25" customHeight="1" x14ac:dyDescent="0.25">
      <c r="A73" s="112" t="s">
        <v>117</v>
      </c>
      <c r="B73" s="113">
        <v>1</v>
      </c>
      <c r="C73" s="114" t="s">
        <v>171</v>
      </c>
      <c r="D73" s="115" t="s">
        <v>207</v>
      </c>
      <c r="E73" s="115" t="s">
        <v>148</v>
      </c>
      <c r="F73" s="116" t="s">
        <v>188</v>
      </c>
      <c r="G73" s="113">
        <f>G67</f>
        <v>1</v>
      </c>
      <c r="H73" s="114" t="s">
        <v>187</v>
      </c>
      <c r="I73" s="115" t="s">
        <v>225</v>
      </c>
      <c r="J73" s="115" t="s">
        <v>150</v>
      </c>
      <c r="K73" s="116" t="s">
        <v>201</v>
      </c>
      <c r="L73" s="113">
        <f>L67</f>
        <v>1</v>
      </c>
      <c r="M73" s="114" t="s">
        <v>200</v>
      </c>
      <c r="N73" s="115" t="s">
        <v>167</v>
      </c>
      <c r="O73" s="115" t="s">
        <v>178</v>
      </c>
      <c r="P73" s="116" t="s">
        <v>149</v>
      </c>
      <c r="Q73" s="113">
        <f>Q67</f>
        <v>1</v>
      </c>
      <c r="R73" s="114" t="s">
        <v>212</v>
      </c>
      <c r="S73" s="115" t="s">
        <v>181</v>
      </c>
      <c r="T73" s="115" t="s">
        <v>193</v>
      </c>
      <c r="U73" s="116" t="s">
        <v>221</v>
      </c>
      <c r="V73" s="113">
        <f>V67</f>
        <v>1</v>
      </c>
      <c r="W73" s="114" t="s">
        <v>233</v>
      </c>
      <c r="X73" s="115" t="s">
        <v>147</v>
      </c>
      <c r="Y73" s="115" t="s">
        <v>205</v>
      </c>
      <c r="Z73" s="116" t="s">
        <v>172</v>
      </c>
      <c r="AA73" s="136"/>
    </row>
    <row r="74" spans="1:27" ht="14.25" customHeight="1" x14ac:dyDescent="0.25">
      <c r="A74" s="112" t="s">
        <v>117</v>
      </c>
      <c r="B74" s="113">
        <f>B73+1</f>
        <v>2</v>
      </c>
      <c r="C74" s="121" t="s">
        <v>168</v>
      </c>
      <c r="D74" s="122" t="s">
        <v>204</v>
      </c>
      <c r="E74" s="122" t="s">
        <v>152</v>
      </c>
      <c r="F74" s="123" t="s">
        <v>184</v>
      </c>
      <c r="G74" s="113">
        <f>G68</f>
        <v>2</v>
      </c>
      <c r="H74" s="121" t="s">
        <v>183</v>
      </c>
      <c r="I74" s="122" t="s">
        <v>226</v>
      </c>
      <c r="J74" s="122" t="s">
        <v>146</v>
      </c>
      <c r="K74" s="123" t="s">
        <v>198</v>
      </c>
      <c r="L74" s="113">
        <f>L68</f>
        <v>2</v>
      </c>
      <c r="M74" s="121" t="s">
        <v>197</v>
      </c>
      <c r="N74" s="122" t="s">
        <v>164</v>
      </c>
      <c r="O74" s="122" t="s">
        <v>174</v>
      </c>
      <c r="P74" s="123" t="s">
        <v>153</v>
      </c>
      <c r="Q74" s="113">
        <f>Q68</f>
        <v>2</v>
      </c>
      <c r="R74" s="121" t="s">
        <v>209</v>
      </c>
      <c r="S74" s="122" t="s">
        <v>177</v>
      </c>
      <c r="T74" s="122" t="s">
        <v>190</v>
      </c>
      <c r="U74" s="123" t="s">
        <v>222</v>
      </c>
      <c r="V74" s="113">
        <f>V68</f>
        <v>2</v>
      </c>
      <c r="W74" s="121" t="s">
        <v>232</v>
      </c>
      <c r="X74" s="122" t="s">
        <v>151</v>
      </c>
      <c r="Y74" s="122" t="s">
        <v>202</v>
      </c>
      <c r="Z74" s="123" t="s">
        <v>169</v>
      </c>
      <c r="AA74" s="136"/>
    </row>
    <row r="75" spans="1:27" ht="14.25" customHeight="1" x14ac:dyDescent="0.25">
      <c r="A75" s="112" t="s">
        <v>117</v>
      </c>
      <c r="B75" s="113">
        <f>B74+1</f>
        <v>3</v>
      </c>
      <c r="C75" s="121" t="s">
        <v>165</v>
      </c>
      <c r="D75" s="122" t="s">
        <v>213</v>
      </c>
      <c r="E75" s="122" t="s">
        <v>156</v>
      </c>
      <c r="F75" s="123" t="s">
        <v>180</v>
      </c>
      <c r="G75" s="113">
        <f>G69</f>
        <v>3</v>
      </c>
      <c r="H75" s="121" t="s">
        <v>179</v>
      </c>
      <c r="I75" s="122" t="s">
        <v>227</v>
      </c>
      <c r="J75" s="122" t="s">
        <v>158</v>
      </c>
      <c r="K75" s="123" t="s">
        <v>195</v>
      </c>
      <c r="L75" s="113">
        <f>L69</f>
        <v>3</v>
      </c>
      <c r="M75" s="121" t="s">
        <v>194</v>
      </c>
      <c r="N75" s="122" t="s">
        <v>173</v>
      </c>
      <c r="O75" s="122" t="s">
        <v>186</v>
      </c>
      <c r="P75" s="123" t="s">
        <v>157</v>
      </c>
      <c r="Q75" s="113">
        <f>Q69</f>
        <v>3</v>
      </c>
      <c r="R75" s="121" t="s">
        <v>206</v>
      </c>
      <c r="S75" s="122" t="s">
        <v>189</v>
      </c>
      <c r="T75" s="122" t="s">
        <v>199</v>
      </c>
      <c r="U75" s="123" t="s">
        <v>223</v>
      </c>
      <c r="V75" s="113">
        <f>V69</f>
        <v>3</v>
      </c>
      <c r="W75" s="121" t="s">
        <v>231</v>
      </c>
      <c r="X75" s="122" t="s">
        <v>155</v>
      </c>
      <c r="Y75" s="122" t="s">
        <v>211</v>
      </c>
      <c r="Z75" s="123" t="s">
        <v>166</v>
      </c>
      <c r="AA75" s="136"/>
    </row>
    <row r="76" spans="1:27" ht="14.25" customHeight="1" thickBot="1" x14ac:dyDescent="0.3">
      <c r="A76" s="112" t="s">
        <v>117</v>
      </c>
      <c r="B76" s="113">
        <f>B75+1</f>
        <v>4</v>
      </c>
      <c r="C76" s="126" t="s">
        <v>162</v>
      </c>
      <c r="D76" s="127" t="s">
        <v>210</v>
      </c>
      <c r="E76" s="127" t="s">
        <v>160</v>
      </c>
      <c r="F76" s="128" t="s">
        <v>176</v>
      </c>
      <c r="G76" s="113">
        <f>G70</f>
        <v>4</v>
      </c>
      <c r="H76" s="126" t="s">
        <v>175</v>
      </c>
      <c r="I76" s="127" t="s">
        <v>228</v>
      </c>
      <c r="J76" s="127" t="s">
        <v>154</v>
      </c>
      <c r="K76" s="128" t="s">
        <v>192</v>
      </c>
      <c r="L76" s="113">
        <f>L70</f>
        <v>4</v>
      </c>
      <c r="M76" s="126" t="s">
        <v>191</v>
      </c>
      <c r="N76" s="127" t="s">
        <v>170</v>
      </c>
      <c r="O76" s="127" t="s">
        <v>182</v>
      </c>
      <c r="P76" s="128" t="s">
        <v>161</v>
      </c>
      <c r="Q76" s="113">
        <f>Q70</f>
        <v>4</v>
      </c>
      <c r="R76" s="126" t="s">
        <v>203</v>
      </c>
      <c r="S76" s="127" t="s">
        <v>185</v>
      </c>
      <c r="T76" s="127" t="s">
        <v>196</v>
      </c>
      <c r="U76" s="128" t="s">
        <v>224</v>
      </c>
      <c r="V76" s="113">
        <f>V70</f>
        <v>4</v>
      </c>
      <c r="W76" s="126" t="s">
        <v>230</v>
      </c>
      <c r="X76" s="127" t="s">
        <v>159</v>
      </c>
      <c r="Y76" s="127" t="s">
        <v>208</v>
      </c>
      <c r="Z76" s="128" t="s">
        <v>163</v>
      </c>
      <c r="AA76" s="136"/>
    </row>
    <row r="77" spans="1:27" ht="14.25" customHeight="1" thickBot="1" x14ac:dyDescent="0.3">
      <c r="A77" s="129"/>
      <c r="C77" s="365" t="s">
        <v>113</v>
      </c>
      <c r="D77" s="365"/>
      <c r="E77" s="130">
        <f>E72+1</f>
        <v>2</v>
      </c>
      <c r="F77" s="4" t="s">
        <v>114</v>
      </c>
      <c r="G77" s="113"/>
      <c r="H77" s="131">
        <f>H72</f>
        <v>4</v>
      </c>
      <c r="I77" s="367" t="s">
        <v>115</v>
      </c>
      <c r="J77" s="367"/>
      <c r="K77" s="367"/>
      <c r="L77" s="132"/>
      <c r="M77" s="132" t="s">
        <v>100</v>
      </c>
      <c r="N77" s="131">
        <f>N72+1</f>
        <v>14</v>
      </c>
      <c r="O77" s="367" t="s">
        <v>116</v>
      </c>
      <c r="P77" s="367"/>
      <c r="Q77" s="131"/>
      <c r="R77" s="109" t="s">
        <v>100</v>
      </c>
      <c r="S77" s="355" t="str">
        <f>H77&amp;". / "&amp;E77</f>
        <v>4. / 2</v>
      </c>
      <c r="T77" s="355"/>
      <c r="U77" s="355"/>
      <c r="AA77" s="133"/>
    </row>
    <row r="78" spans="1:27" ht="14.25" customHeight="1" x14ac:dyDescent="0.25">
      <c r="A78" s="112" t="s">
        <v>117</v>
      </c>
      <c r="B78" s="113">
        <v>1</v>
      </c>
      <c r="C78" s="114" t="s">
        <v>213</v>
      </c>
      <c r="D78" s="115" t="s">
        <v>171</v>
      </c>
      <c r="E78" s="115" t="s">
        <v>184</v>
      </c>
      <c r="F78" s="116" t="s">
        <v>160</v>
      </c>
      <c r="G78" s="113">
        <f>G73</f>
        <v>1</v>
      </c>
      <c r="H78" s="114" t="s">
        <v>227</v>
      </c>
      <c r="I78" s="115" t="s">
        <v>187</v>
      </c>
      <c r="J78" s="115" t="s">
        <v>198</v>
      </c>
      <c r="K78" s="116" t="s">
        <v>154</v>
      </c>
      <c r="L78" s="113">
        <f>L73</f>
        <v>1</v>
      </c>
      <c r="M78" s="114" t="s">
        <v>173</v>
      </c>
      <c r="N78" s="115" t="s">
        <v>200</v>
      </c>
      <c r="O78" s="115" t="s">
        <v>153</v>
      </c>
      <c r="P78" s="116" t="s">
        <v>182</v>
      </c>
      <c r="Q78" s="113">
        <f>Q73</f>
        <v>1</v>
      </c>
      <c r="R78" s="114" t="s">
        <v>189</v>
      </c>
      <c r="S78" s="115" t="s">
        <v>212</v>
      </c>
      <c r="T78" s="115" t="s">
        <v>222</v>
      </c>
      <c r="U78" s="116" t="s">
        <v>196</v>
      </c>
      <c r="V78" s="113">
        <f>V73</f>
        <v>1</v>
      </c>
      <c r="W78" s="114" t="s">
        <v>155</v>
      </c>
      <c r="X78" s="115" t="s">
        <v>233</v>
      </c>
      <c r="Y78" s="115" t="s">
        <v>169</v>
      </c>
      <c r="Z78" s="116" t="s">
        <v>208</v>
      </c>
      <c r="AA78" s="136"/>
    </row>
    <row r="79" spans="1:27" ht="14.25" customHeight="1" x14ac:dyDescent="0.25">
      <c r="A79" s="112" t="s">
        <v>117</v>
      </c>
      <c r="B79" s="113">
        <f>B78+1</f>
        <v>2</v>
      </c>
      <c r="C79" s="121" t="s">
        <v>210</v>
      </c>
      <c r="D79" s="122" t="s">
        <v>168</v>
      </c>
      <c r="E79" s="122" t="s">
        <v>188</v>
      </c>
      <c r="F79" s="123" t="s">
        <v>156</v>
      </c>
      <c r="G79" s="113">
        <f>G74</f>
        <v>2</v>
      </c>
      <c r="H79" s="121" t="s">
        <v>228</v>
      </c>
      <c r="I79" s="122" t="s">
        <v>183</v>
      </c>
      <c r="J79" s="122" t="s">
        <v>201</v>
      </c>
      <c r="K79" s="123" t="s">
        <v>158</v>
      </c>
      <c r="L79" s="113">
        <f>L74</f>
        <v>2</v>
      </c>
      <c r="M79" s="121" t="s">
        <v>170</v>
      </c>
      <c r="N79" s="122" t="s">
        <v>197</v>
      </c>
      <c r="O79" s="122" t="s">
        <v>149</v>
      </c>
      <c r="P79" s="123" t="s">
        <v>186</v>
      </c>
      <c r="Q79" s="113">
        <f>Q74</f>
        <v>2</v>
      </c>
      <c r="R79" s="121" t="s">
        <v>185</v>
      </c>
      <c r="S79" s="122" t="s">
        <v>209</v>
      </c>
      <c r="T79" s="122" t="s">
        <v>221</v>
      </c>
      <c r="U79" s="123" t="s">
        <v>199</v>
      </c>
      <c r="V79" s="113">
        <f>V74</f>
        <v>2</v>
      </c>
      <c r="W79" s="121" t="s">
        <v>159</v>
      </c>
      <c r="X79" s="122" t="s">
        <v>232</v>
      </c>
      <c r="Y79" s="122" t="s">
        <v>172</v>
      </c>
      <c r="Z79" s="123" t="s">
        <v>211</v>
      </c>
      <c r="AA79" s="136"/>
    </row>
    <row r="80" spans="1:27" ht="14.25" customHeight="1" x14ac:dyDescent="0.25">
      <c r="A80" s="112" t="s">
        <v>117</v>
      </c>
      <c r="B80" s="113">
        <f>B79+1</f>
        <v>3</v>
      </c>
      <c r="C80" s="121" t="s">
        <v>207</v>
      </c>
      <c r="D80" s="122" t="s">
        <v>165</v>
      </c>
      <c r="E80" s="122" t="s">
        <v>176</v>
      </c>
      <c r="F80" s="123" t="s">
        <v>152</v>
      </c>
      <c r="G80" s="113">
        <f>G75</f>
        <v>3</v>
      </c>
      <c r="H80" s="121" t="s">
        <v>225</v>
      </c>
      <c r="I80" s="122" t="s">
        <v>179</v>
      </c>
      <c r="J80" s="122" t="s">
        <v>192</v>
      </c>
      <c r="K80" s="123" t="s">
        <v>146</v>
      </c>
      <c r="L80" s="113">
        <f>L75</f>
        <v>3</v>
      </c>
      <c r="M80" s="121" t="s">
        <v>167</v>
      </c>
      <c r="N80" s="122" t="s">
        <v>194</v>
      </c>
      <c r="O80" s="122" t="s">
        <v>161</v>
      </c>
      <c r="P80" s="123" t="s">
        <v>174</v>
      </c>
      <c r="Q80" s="113">
        <f>Q75</f>
        <v>3</v>
      </c>
      <c r="R80" s="121" t="s">
        <v>181</v>
      </c>
      <c r="S80" s="122" t="s">
        <v>206</v>
      </c>
      <c r="T80" s="122" t="s">
        <v>224</v>
      </c>
      <c r="U80" s="123" t="s">
        <v>190</v>
      </c>
      <c r="V80" s="113">
        <f>V75</f>
        <v>3</v>
      </c>
      <c r="W80" s="121" t="s">
        <v>147</v>
      </c>
      <c r="X80" s="122" t="s">
        <v>231</v>
      </c>
      <c r="Y80" s="122" t="s">
        <v>163</v>
      </c>
      <c r="Z80" s="123" t="s">
        <v>202</v>
      </c>
      <c r="AA80" s="136"/>
    </row>
    <row r="81" spans="1:27" ht="14.25" customHeight="1" thickBot="1" x14ac:dyDescent="0.3">
      <c r="A81" s="112" t="s">
        <v>117</v>
      </c>
      <c r="B81" s="113">
        <f>B80+1</f>
        <v>4</v>
      </c>
      <c r="C81" s="126" t="s">
        <v>204</v>
      </c>
      <c r="D81" s="127" t="s">
        <v>162</v>
      </c>
      <c r="E81" s="127" t="s">
        <v>180</v>
      </c>
      <c r="F81" s="128" t="s">
        <v>148</v>
      </c>
      <c r="G81" s="113">
        <f>G76</f>
        <v>4</v>
      </c>
      <c r="H81" s="126" t="s">
        <v>226</v>
      </c>
      <c r="I81" s="127" t="s">
        <v>175</v>
      </c>
      <c r="J81" s="127" t="s">
        <v>195</v>
      </c>
      <c r="K81" s="128" t="s">
        <v>150</v>
      </c>
      <c r="L81" s="113">
        <f>L76</f>
        <v>4</v>
      </c>
      <c r="M81" s="126" t="s">
        <v>164</v>
      </c>
      <c r="N81" s="127" t="s">
        <v>191</v>
      </c>
      <c r="O81" s="127" t="s">
        <v>157</v>
      </c>
      <c r="P81" s="128" t="s">
        <v>178</v>
      </c>
      <c r="Q81" s="113">
        <f>Q76</f>
        <v>4</v>
      </c>
      <c r="R81" s="126" t="s">
        <v>177</v>
      </c>
      <c r="S81" s="127" t="s">
        <v>203</v>
      </c>
      <c r="T81" s="127" t="s">
        <v>223</v>
      </c>
      <c r="U81" s="128" t="s">
        <v>193</v>
      </c>
      <c r="V81" s="113">
        <f>V76</f>
        <v>4</v>
      </c>
      <c r="W81" s="126" t="s">
        <v>151</v>
      </c>
      <c r="X81" s="127" t="s">
        <v>230</v>
      </c>
      <c r="Y81" s="127" t="s">
        <v>166</v>
      </c>
      <c r="Z81" s="128" t="s">
        <v>205</v>
      </c>
      <c r="AA81" s="136"/>
    </row>
    <row r="82" spans="1:27" ht="14.25" customHeight="1" thickBot="1" x14ac:dyDescent="0.3">
      <c r="A82" s="129"/>
      <c r="C82" s="365" t="s">
        <v>113</v>
      </c>
      <c r="D82" s="365"/>
      <c r="E82" s="130">
        <f>E77+1</f>
        <v>3</v>
      </c>
      <c r="F82" s="4" t="s">
        <v>114</v>
      </c>
      <c r="G82" s="113"/>
      <c r="H82" s="131">
        <f>H77</f>
        <v>4</v>
      </c>
      <c r="I82" s="367" t="s">
        <v>115</v>
      </c>
      <c r="J82" s="367"/>
      <c r="K82" s="367"/>
      <c r="L82" s="132"/>
      <c r="M82" s="132" t="s">
        <v>100</v>
      </c>
      <c r="N82" s="131">
        <f>N77+1</f>
        <v>15</v>
      </c>
      <c r="O82" s="367" t="s">
        <v>116</v>
      </c>
      <c r="P82" s="367"/>
      <c r="Q82" s="131"/>
      <c r="R82" s="109" t="s">
        <v>100</v>
      </c>
      <c r="S82" s="355" t="str">
        <f>H82&amp;". / "&amp;E82</f>
        <v>4. / 3</v>
      </c>
      <c r="T82" s="355"/>
      <c r="U82" s="355"/>
      <c r="AA82" s="133"/>
    </row>
    <row r="83" spans="1:27" ht="14.25" customHeight="1" x14ac:dyDescent="0.25">
      <c r="A83" s="112" t="s">
        <v>117</v>
      </c>
      <c r="B83" s="113">
        <v>1</v>
      </c>
      <c r="C83" s="114" t="s">
        <v>156</v>
      </c>
      <c r="D83" s="115" t="s">
        <v>176</v>
      </c>
      <c r="E83" s="115" t="s">
        <v>171</v>
      </c>
      <c r="F83" s="116" t="s">
        <v>204</v>
      </c>
      <c r="G83" s="113">
        <f>G78</f>
        <v>1</v>
      </c>
      <c r="H83" s="114" t="s">
        <v>158</v>
      </c>
      <c r="I83" s="115" t="s">
        <v>192</v>
      </c>
      <c r="J83" s="115" t="s">
        <v>187</v>
      </c>
      <c r="K83" s="116" t="s">
        <v>226</v>
      </c>
      <c r="L83" s="113">
        <f>L78</f>
        <v>1</v>
      </c>
      <c r="M83" s="114" t="s">
        <v>186</v>
      </c>
      <c r="N83" s="115" t="s">
        <v>161</v>
      </c>
      <c r="O83" s="115" t="s">
        <v>200</v>
      </c>
      <c r="P83" s="116" t="s">
        <v>164</v>
      </c>
      <c r="Q83" s="113">
        <f>Q78</f>
        <v>1</v>
      </c>
      <c r="R83" s="114" t="s">
        <v>199</v>
      </c>
      <c r="S83" s="115" t="s">
        <v>224</v>
      </c>
      <c r="T83" s="115" t="s">
        <v>212</v>
      </c>
      <c r="U83" s="116" t="s">
        <v>177</v>
      </c>
      <c r="V83" s="113">
        <f>V78</f>
        <v>1</v>
      </c>
      <c r="W83" s="114" t="s">
        <v>211</v>
      </c>
      <c r="X83" s="115" t="s">
        <v>163</v>
      </c>
      <c r="Y83" s="115" t="s">
        <v>233</v>
      </c>
      <c r="Z83" s="116" t="s">
        <v>151</v>
      </c>
      <c r="AA83" s="136"/>
    </row>
    <row r="84" spans="1:27" ht="14.25" customHeight="1" x14ac:dyDescent="0.25">
      <c r="A84" s="112" t="s">
        <v>117</v>
      </c>
      <c r="B84" s="113">
        <f>B83+1</f>
        <v>2</v>
      </c>
      <c r="C84" s="121" t="s">
        <v>160</v>
      </c>
      <c r="D84" s="122" t="s">
        <v>180</v>
      </c>
      <c r="E84" s="122" t="s">
        <v>168</v>
      </c>
      <c r="F84" s="123" t="s">
        <v>207</v>
      </c>
      <c r="G84" s="113">
        <f>G79</f>
        <v>2</v>
      </c>
      <c r="H84" s="121" t="s">
        <v>154</v>
      </c>
      <c r="I84" s="122" t="s">
        <v>195</v>
      </c>
      <c r="J84" s="122" t="s">
        <v>183</v>
      </c>
      <c r="K84" s="123" t="s">
        <v>225</v>
      </c>
      <c r="L84" s="113">
        <f>L79</f>
        <v>2</v>
      </c>
      <c r="M84" s="121" t="s">
        <v>182</v>
      </c>
      <c r="N84" s="122" t="s">
        <v>157</v>
      </c>
      <c r="O84" s="122" t="s">
        <v>197</v>
      </c>
      <c r="P84" s="123" t="s">
        <v>167</v>
      </c>
      <c r="Q84" s="113">
        <f>Q79</f>
        <v>2</v>
      </c>
      <c r="R84" s="121" t="s">
        <v>196</v>
      </c>
      <c r="S84" s="122" t="s">
        <v>223</v>
      </c>
      <c r="T84" s="122" t="s">
        <v>209</v>
      </c>
      <c r="U84" s="123" t="s">
        <v>181</v>
      </c>
      <c r="V84" s="113">
        <f>V79</f>
        <v>2</v>
      </c>
      <c r="W84" s="121" t="s">
        <v>208</v>
      </c>
      <c r="X84" s="122" t="s">
        <v>166</v>
      </c>
      <c r="Y84" s="122" t="s">
        <v>232</v>
      </c>
      <c r="Z84" s="123" t="s">
        <v>147</v>
      </c>
      <c r="AA84" s="136"/>
    </row>
    <row r="85" spans="1:27" ht="14.25" customHeight="1" x14ac:dyDescent="0.25">
      <c r="A85" s="112" t="s">
        <v>117</v>
      </c>
      <c r="B85" s="113">
        <f>B84+1</f>
        <v>3</v>
      </c>
      <c r="C85" s="121" t="s">
        <v>148</v>
      </c>
      <c r="D85" s="122" t="s">
        <v>184</v>
      </c>
      <c r="E85" s="122" t="s">
        <v>165</v>
      </c>
      <c r="F85" s="123" t="s">
        <v>210</v>
      </c>
      <c r="G85" s="113">
        <f>G80</f>
        <v>3</v>
      </c>
      <c r="H85" s="121" t="s">
        <v>150</v>
      </c>
      <c r="I85" s="122" t="s">
        <v>198</v>
      </c>
      <c r="J85" s="122" t="s">
        <v>179</v>
      </c>
      <c r="K85" s="123" t="s">
        <v>228</v>
      </c>
      <c r="L85" s="113">
        <f>L80</f>
        <v>3</v>
      </c>
      <c r="M85" s="121" t="s">
        <v>178</v>
      </c>
      <c r="N85" s="122" t="s">
        <v>153</v>
      </c>
      <c r="O85" s="122" t="s">
        <v>194</v>
      </c>
      <c r="P85" s="123" t="s">
        <v>170</v>
      </c>
      <c r="Q85" s="113">
        <f>Q80</f>
        <v>3</v>
      </c>
      <c r="R85" s="121" t="s">
        <v>193</v>
      </c>
      <c r="S85" s="122" t="s">
        <v>222</v>
      </c>
      <c r="T85" s="122" t="s">
        <v>206</v>
      </c>
      <c r="U85" s="123" t="s">
        <v>185</v>
      </c>
      <c r="V85" s="113">
        <f>V80</f>
        <v>3</v>
      </c>
      <c r="W85" s="121" t="s">
        <v>205</v>
      </c>
      <c r="X85" s="122" t="s">
        <v>169</v>
      </c>
      <c r="Y85" s="122" t="s">
        <v>231</v>
      </c>
      <c r="Z85" s="123" t="s">
        <v>159</v>
      </c>
      <c r="AA85" s="136"/>
    </row>
    <row r="86" spans="1:27" ht="14.25" customHeight="1" thickBot="1" x14ac:dyDescent="0.3">
      <c r="A86" s="112" t="s">
        <v>117</v>
      </c>
      <c r="B86" s="113">
        <f>B85+1</f>
        <v>4</v>
      </c>
      <c r="C86" s="126" t="s">
        <v>152</v>
      </c>
      <c r="D86" s="127" t="s">
        <v>188</v>
      </c>
      <c r="E86" s="127" t="s">
        <v>162</v>
      </c>
      <c r="F86" s="128" t="s">
        <v>213</v>
      </c>
      <c r="G86" s="113">
        <f>G81</f>
        <v>4</v>
      </c>
      <c r="H86" s="126" t="s">
        <v>146</v>
      </c>
      <c r="I86" s="127" t="s">
        <v>201</v>
      </c>
      <c r="J86" s="127" t="s">
        <v>175</v>
      </c>
      <c r="K86" s="128" t="s">
        <v>227</v>
      </c>
      <c r="L86" s="113">
        <f>L81</f>
        <v>4</v>
      </c>
      <c r="M86" s="126" t="s">
        <v>174</v>
      </c>
      <c r="N86" s="127" t="s">
        <v>149</v>
      </c>
      <c r="O86" s="127" t="s">
        <v>191</v>
      </c>
      <c r="P86" s="128" t="s">
        <v>173</v>
      </c>
      <c r="Q86" s="113">
        <f>Q81</f>
        <v>4</v>
      </c>
      <c r="R86" s="126" t="s">
        <v>190</v>
      </c>
      <c r="S86" s="127" t="s">
        <v>221</v>
      </c>
      <c r="T86" s="127" t="s">
        <v>203</v>
      </c>
      <c r="U86" s="128" t="s">
        <v>189</v>
      </c>
      <c r="V86" s="113">
        <f>V81</f>
        <v>4</v>
      </c>
      <c r="W86" s="126" t="s">
        <v>202</v>
      </c>
      <c r="X86" s="127" t="s">
        <v>172</v>
      </c>
      <c r="Y86" s="127" t="s">
        <v>230</v>
      </c>
      <c r="Z86" s="128" t="s">
        <v>155</v>
      </c>
      <c r="AA86" s="136"/>
    </row>
    <row r="87" spans="1:27" ht="14.25" customHeight="1" thickBot="1" x14ac:dyDescent="0.3">
      <c r="A87" s="129"/>
      <c r="C87" s="357" t="s">
        <v>113</v>
      </c>
      <c r="D87" s="357"/>
      <c r="E87" s="106">
        <f>E82+1</f>
        <v>4</v>
      </c>
      <c r="F87" s="4" t="s">
        <v>114</v>
      </c>
      <c r="G87" s="113"/>
      <c r="H87" s="131">
        <f>H82</f>
        <v>4</v>
      </c>
      <c r="I87" s="367" t="s">
        <v>115</v>
      </c>
      <c r="J87" s="367"/>
      <c r="K87" s="367"/>
      <c r="L87" s="132"/>
      <c r="M87" s="132" t="s">
        <v>100</v>
      </c>
      <c r="N87" s="131">
        <f>N82+1</f>
        <v>16</v>
      </c>
      <c r="O87" s="367" t="s">
        <v>116</v>
      </c>
      <c r="P87" s="367"/>
      <c r="Q87" s="131"/>
      <c r="R87" s="109" t="s">
        <v>100</v>
      </c>
      <c r="S87" s="355" t="str">
        <f>H87&amp;". / "&amp;E87</f>
        <v>4. / 4</v>
      </c>
      <c r="T87" s="355"/>
      <c r="U87" s="355"/>
      <c r="AA87" s="133"/>
    </row>
    <row r="88" spans="1:27" ht="14.25" customHeight="1" x14ac:dyDescent="0.25">
      <c r="A88" s="112" t="s">
        <v>117</v>
      </c>
      <c r="B88" s="113">
        <v>1</v>
      </c>
      <c r="C88" s="114" t="s">
        <v>180</v>
      </c>
      <c r="D88" s="115" t="s">
        <v>152</v>
      </c>
      <c r="E88" s="115" t="s">
        <v>210</v>
      </c>
      <c r="F88" s="116" t="s">
        <v>171</v>
      </c>
      <c r="G88" s="113">
        <f>G83</f>
        <v>1</v>
      </c>
      <c r="H88" s="114" t="s">
        <v>195</v>
      </c>
      <c r="I88" s="115" t="s">
        <v>146</v>
      </c>
      <c r="J88" s="115" t="s">
        <v>228</v>
      </c>
      <c r="K88" s="116" t="s">
        <v>187</v>
      </c>
      <c r="L88" s="113">
        <f>L83</f>
        <v>1</v>
      </c>
      <c r="M88" s="114" t="s">
        <v>157</v>
      </c>
      <c r="N88" s="115" t="s">
        <v>174</v>
      </c>
      <c r="O88" s="115" t="s">
        <v>170</v>
      </c>
      <c r="P88" s="116" t="s">
        <v>200</v>
      </c>
      <c r="Q88" s="113">
        <f>Q83</f>
        <v>1</v>
      </c>
      <c r="R88" s="114" t="s">
        <v>223</v>
      </c>
      <c r="S88" s="115" t="s">
        <v>190</v>
      </c>
      <c r="T88" s="115" t="s">
        <v>185</v>
      </c>
      <c r="U88" s="116" t="s">
        <v>212</v>
      </c>
      <c r="V88" s="113">
        <f>V83</f>
        <v>1</v>
      </c>
      <c r="W88" s="114" t="s">
        <v>166</v>
      </c>
      <c r="X88" s="115" t="s">
        <v>202</v>
      </c>
      <c r="Y88" s="115" t="s">
        <v>159</v>
      </c>
      <c r="Z88" s="116" t="s">
        <v>233</v>
      </c>
      <c r="AA88" s="136"/>
    </row>
    <row r="89" spans="1:27" ht="14.25" customHeight="1" x14ac:dyDescent="0.25">
      <c r="A89" s="112" t="s">
        <v>117</v>
      </c>
      <c r="B89" s="113">
        <f>B88+1</f>
        <v>2</v>
      </c>
      <c r="C89" s="121" t="s">
        <v>176</v>
      </c>
      <c r="D89" s="122" t="s">
        <v>148</v>
      </c>
      <c r="E89" s="122" t="s">
        <v>213</v>
      </c>
      <c r="F89" s="123" t="s">
        <v>168</v>
      </c>
      <c r="G89" s="113">
        <f>G84</f>
        <v>2</v>
      </c>
      <c r="H89" s="121" t="s">
        <v>192</v>
      </c>
      <c r="I89" s="122" t="s">
        <v>150</v>
      </c>
      <c r="J89" s="122" t="s">
        <v>227</v>
      </c>
      <c r="K89" s="123" t="s">
        <v>183</v>
      </c>
      <c r="L89" s="113">
        <f>L84</f>
        <v>2</v>
      </c>
      <c r="M89" s="121" t="s">
        <v>161</v>
      </c>
      <c r="N89" s="122" t="s">
        <v>178</v>
      </c>
      <c r="O89" s="122" t="s">
        <v>173</v>
      </c>
      <c r="P89" s="123" t="s">
        <v>197</v>
      </c>
      <c r="Q89" s="113">
        <f>Q84</f>
        <v>2</v>
      </c>
      <c r="R89" s="121" t="s">
        <v>224</v>
      </c>
      <c r="S89" s="122" t="s">
        <v>193</v>
      </c>
      <c r="T89" s="122" t="s">
        <v>189</v>
      </c>
      <c r="U89" s="123" t="s">
        <v>209</v>
      </c>
      <c r="V89" s="113">
        <f>V84</f>
        <v>2</v>
      </c>
      <c r="W89" s="121" t="s">
        <v>163</v>
      </c>
      <c r="X89" s="122" t="s">
        <v>205</v>
      </c>
      <c r="Y89" s="122" t="s">
        <v>155</v>
      </c>
      <c r="Z89" s="123" t="s">
        <v>232</v>
      </c>
      <c r="AA89" s="136"/>
    </row>
    <row r="90" spans="1:27" ht="14.25" customHeight="1" x14ac:dyDescent="0.25">
      <c r="A90" s="112" t="s">
        <v>117</v>
      </c>
      <c r="B90" s="113">
        <f>B89+1</f>
        <v>3</v>
      </c>
      <c r="C90" s="121" t="s">
        <v>188</v>
      </c>
      <c r="D90" s="122" t="s">
        <v>160</v>
      </c>
      <c r="E90" s="122" t="s">
        <v>204</v>
      </c>
      <c r="F90" s="123" t="s">
        <v>165</v>
      </c>
      <c r="G90" s="113">
        <f>G85</f>
        <v>3</v>
      </c>
      <c r="H90" s="121" t="s">
        <v>201</v>
      </c>
      <c r="I90" s="122" t="s">
        <v>154</v>
      </c>
      <c r="J90" s="122" t="s">
        <v>226</v>
      </c>
      <c r="K90" s="123" t="s">
        <v>179</v>
      </c>
      <c r="L90" s="113">
        <f>L85</f>
        <v>3</v>
      </c>
      <c r="M90" s="121" t="s">
        <v>149</v>
      </c>
      <c r="N90" s="122" t="s">
        <v>182</v>
      </c>
      <c r="O90" s="122" t="s">
        <v>164</v>
      </c>
      <c r="P90" s="123" t="s">
        <v>194</v>
      </c>
      <c r="Q90" s="113">
        <f>Q85</f>
        <v>3</v>
      </c>
      <c r="R90" s="121" t="s">
        <v>221</v>
      </c>
      <c r="S90" s="122" t="s">
        <v>196</v>
      </c>
      <c r="T90" s="122" t="s">
        <v>177</v>
      </c>
      <c r="U90" s="123" t="s">
        <v>206</v>
      </c>
      <c r="V90" s="113">
        <f>V85</f>
        <v>3</v>
      </c>
      <c r="W90" s="121" t="s">
        <v>172</v>
      </c>
      <c r="X90" s="122" t="s">
        <v>208</v>
      </c>
      <c r="Y90" s="122" t="s">
        <v>151</v>
      </c>
      <c r="Z90" s="123" t="s">
        <v>231</v>
      </c>
      <c r="AA90" s="136"/>
    </row>
    <row r="91" spans="1:27" ht="14.25" customHeight="1" thickBot="1" x14ac:dyDescent="0.3">
      <c r="A91" s="112" t="s">
        <v>117</v>
      </c>
      <c r="B91" s="113">
        <f>B90+1</f>
        <v>4</v>
      </c>
      <c r="C91" s="126" t="s">
        <v>184</v>
      </c>
      <c r="D91" s="127" t="s">
        <v>156</v>
      </c>
      <c r="E91" s="127" t="s">
        <v>207</v>
      </c>
      <c r="F91" s="128" t="s">
        <v>162</v>
      </c>
      <c r="G91" s="113">
        <f>G86</f>
        <v>4</v>
      </c>
      <c r="H91" s="126" t="s">
        <v>198</v>
      </c>
      <c r="I91" s="127" t="s">
        <v>158</v>
      </c>
      <c r="J91" s="127" t="s">
        <v>225</v>
      </c>
      <c r="K91" s="128" t="s">
        <v>175</v>
      </c>
      <c r="L91" s="113">
        <f>L86</f>
        <v>4</v>
      </c>
      <c r="M91" s="126" t="s">
        <v>153</v>
      </c>
      <c r="N91" s="127" t="s">
        <v>186</v>
      </c>
      <c r="O91" s="127" t="s">
        <v>167</v>
      </c>
      <c r="P91" s="128" t="s">
        <v>191</v>
      </c>
      <c r="Q91" s="113">
        <f>Q86</f>
        <v>4</v>
      </c>
      <c r="R91" s="126" t="s">
        <v>222</v>
      </c>
      <c r="S91" s="127" t="s">
        <v>199</v>
      </c>
      <c r="T91" s="127" t="s">
        <v>181</v>
      </c>
      <c r="U91" s="128" t="s">
        <v>203</v>
      </c>
      <c r="V91" s="113">
        <f>V86</f>
        <v>4</v>
      </c>
      <c r="W91" s="126" t="s">
        <v>169</v>
      </c>
      <c r="X91" s="127" t="s">
        <v>211</v>
      </c>
      <c r="Y91" s="127" t="s">
        <v>147</v>
      </c>
      <c r="Z91" s="128" t="s">
        <v>230</v>
      </c>
      <c r="AA91" s="136"/>
    </row>
    <row r="92" spans="1:27" s="33" customFormat="1" ht="7.5" customHeight="1" thickBot="1" x14ac:dyDescent="0.3">
      <c r="A92" s="368"/>
      <c r="B92" s="369"/>
      <c r="C92" s="369"/>
      <c r="D92" s="369"/>
      <c r="E92" s="369"/>
      <c r="F92" s="369"/>
      <c r="G92" s="369"/>
      <c r="H92" s="369"/>
      <c r="I92" s="369"/>
      <c r="J92" s="369"/>
      <c r="K92" s="369"/>
      <c r="L92" s="369"/>
      <c r="M92" s="370"/>
      <c r="N92" s="370"/>
      <c r="O92" s="370"/>
      <c r="P92" s="370"/>
      <c r="Q92" s="370"/>
      <c r="R92" s="370"/>
      <c r="S92" s="370"/>
      <c r="T92" s="370"/>
      <c r="U92" s="370"/>
      <c r="V92" s="370"/>
      <c r="W92" s="370"/>
      <c r="X92" s="370"/>
      <c r="Y92" s="370"/>
      <c r="Z92" s="370"/>
      <c r="AA92" s="371"/>
    </row>
    <row r="93" spans="1:27" ht="14.25" customHeight="1" thickBot="1" x14ac:dyDescent="0.3">
      <c r="A93" s="104"/>
      <c r="B93" s="105"/>
      <c r="C93" s="357" t="s">
        <v>113</v>
      </c>
      <c r="D93" s="357"/>
      <c r="E93" s="106">
        <v>1</v>
      </c>
      <c r="F93" s="107" t="s">
        <v>114</v>
      </c>
      <c r="G93" s="108"/>
      <c r="H93" s="109">
        <f>H87+1</f>
        <v>5</v>
      </c>
      <c r="I93" s="366" t="s">
        <v>115</v>
      </c>
      <c r="J93" s="366"/>
      <c r="K93" s="366"/>
      <c r="L93" s="110"/>
      <c r="M93" s="110" t="s">
        <v>100</v>
      </c>
      <c r="N93" s="109">
        <f>N87+1</f>
        <v>17</v>
      </c>
      <c r="O93" s="366" t="s">
        <v>116</v>
      </c>
      <c r="P93" s="366"/>
      <c r="Q93" s="109"/>
      <c r="R93" s="109" t="s">
        <v>100</v>
      </c>
      <c r="S93" s="355" t="str">
        <f>H93&amp;". / "&amp;E93</f>
        <v>5. / 1</v>
      </c>
      <c r="T93" s="355"/>
      <c r="U93" s="355"/>
      <c r="V93" s="356" t="s">
        <v>234</v>
      </c>
      <c r="W93" s="357"/>
      <c r="X93" s="357"/>
      <c r="Y93" s="357"/>
      <c r="Z93" s="357"/>
      <c r="AA93" s="111"/>
    </row>
    <row r="94" spans="1:27" ht="14.25" customHeight="1" x14ac:dyDescent="0.25">
      <c r="A94" s="112" t="s">
        <v>117</v>
      </c>
      <c r="B94" s="113">
        <v>1</v>
      </c>
      <c r="C94" s="114" t="s">
        <v>146</v>
      </c>
      <c r="D94" s="115" t="s">
        <v>203</v>
      </c>
      <c r="E94" s="115" t="s">
        <v>176</v>
      </c>
      <c r="F94" s="116" t="s">
        <v>151</v>
      </c>
      <c r="G94" s="113">
        <f>B94+4</f>
        <v>5</v>
      </c>
      <c r="H94" s="114" t="s">
        <v>174</v>
      </c>
      <c r="I94" s="115" t="s">
        <v>230</v>
      </c>
      <c r="J94" s="115" t="s">
        <v>192</v>
      </c>
      <c r="K94" s="116" t="s">
        <v>204</v>
      </c>
      <c r="L94" s="113">
        <f>G94+4</f>
        <v>9</v>
      </c>
      <c r="M94" s="114" t="s">
        <v>190</v>
      </c>
      <c r="N94" s="115" t="s">
        <v>162</v>
      </c>
      <c r="O94" s="115" t="s">
        <v>161</v>
      </c>
      <c r="P94" s="116" t="s">
        <v>226</v>
      </c>
      <c r="Q94" s="113">
        <f>L94+4</f>
        <v>13</v>
      </c>
      <c r="R94" s="114" t="s">
        <v>202</v>
      </c>
      <c r="S94" s="115" t="s">
        <v>175</v>
      </c>
      <c r="T94" s="115" t="s">
        <v>224</v>
      </c>
      <c r="U94" s="116" t="s">
        <v>164</v>
      </c>
      <c r="V94" s="113">
        <f>Q94+4</f>
        <v>17</v>
      </c>
      <c r="W94" s="114" t="s">
        <v>152</v>
      </c>
      <c r="X94" s="115" t="s">
        <v>191</v>
      </c>
      <c r="Y94" s="115" t="s">
        <v>163</v>
      </c>
      <c r="Z94" s="116" t="s">
        <v>177</v>
      </c>
      <c r="AA94" s="136"/>
    </row>
    <row r="95" spans="1:27" ht="14.25" customHeight="1" x14ac:dyDescent="0.25">
      <c r="A95" s="112" t="s">
        <v>117</v>
      </c>
      <c r="B95" s="113">
        <f>B94+1</f>
        <v>2</v>
      </c>
      <c r="C95" s="121" t="s">
        <v>150</v>
      </c>
      <c r="D95" s="122" t="s">
        <v>206</v>
      </c>
      <c r="E95" s="122" t="s">
        <v>180</v>
      </c>
      <c r="F95" s="123" t="s">
        <v>147</v>
      </c>
      <c r="G95" s="113">
        <f>B95+4</f>
        <v>6</v>
      </c>
      <c r="H95" s="121" t="s">
        <v>178</v>
      </c>
      <c r="I95" s="122" t="s">
        <v>231</v>
      </c>
      <c r="J95" s="122" t="s">
        <v>195</v>
      </c>
      <c r="K95" s="123" t="s">
        <v>207</v>
      </c>
      <c r="L95" s="113">
        <f>G95+4</f>
        <v>10</v>
      </c>
      <c r="M95" s="121" t="s">
        <v>193</v>
      </c>
      <c r="N95" s="122" t="s">
        <v>165</v>
      </c>
      <c r="O95" s="122" t="s">
        <v>157</v>
      </c>
      <c r="P95" s="123" t="s">
        <v>225</v>
      </c>
      <c r="Q95" s="113">
        <f>L95+4</f>
        <v>14</v>
      </c>
      <c r="R95" s="121" t="s">
        <v>205</v>
      </c>
      <c r="S95" s="122" t="s">
        <v>179</v>
      </c>
      <c r="T95" s="122" t="s">
        <v>223</v>
      </c>
      <c r="U95" s="123" t="s">
        <v>167</v>
      </c>
      <c r="V95" s="113">
        <f>Q95+4</f>
        <v>18</v>
      </c>
      <c r="W95" s="121" t="s">
        <v>148</v>
      </c>
      <c r="X95" s="122" t="s">
        <v>194</v>
      </c>
      <c r="Y95" s="122" t="s">
        <v>166</v>
      </c>
      <c r="Z95" s="123" t="s">
        <v>181</v>
      </c>
      <c r="AA95" s="136"/>
    </row>
    <row r="96" spans="1:27" ht="14.25" customHeight="1" x14ac:dyDescent="0.25">
      <c r="A96" s="112" t="s">
        <v>117</v>
      </c>
      <c r="B96" s="113">
        <f>B95+1</f>
        <v>3</v>
      </c>
      <c r="C96" s="121" t="s">
        <v>154</v>
      </c>
      <c r="D96" s="122" t="s">
        <v>209</v>
      </c>
      <c r="E96" s="122" t="s">
        <v>184</v>
      </c>
      <c r="F96" s="123" t="s">
        <v>159</v>
      </c>
      <c r="G96" s="113">
        <f>B96+4</f>
        <v>7</v>
      </c>
      <c r="H96" s="121" t="s">
        <v>182</v>
      </c>
      <c r="I96" s="122" t="s">
        <v>232</v>
      </c>
      <c r="J96" s="122" t="s">
        <v>198</v>
      </c>
      <c r="K96" s="123" t="s">
        <v>210</v>
      </c>
      <c r="L96" s="113">
        <f>G96+4</f>
        <v>11</v>
      </c>
      <c r="M96" s="121" t="s">
        <v>196</v>
      </c>
      <c r="N96" s="122" t="s">
        <v>168</v>
      </c>
      <c r="O96" s="122" t="s">
        <v>153</v>
      </c>
      <c r="P96" s="123" t="s">
        <v>228</v>
      </c>
      <c r="Q96" s="113">
        <f>L96+4</f>
        <v>15</v>
      </c>
      <c r="R96" s="121" t="s">
        <v>208</v>
      </c>
      <c r="S96" s="122" t="s">
        <v>183</v>
      </c>
      <c r="T96" s="122" t="s">
        <v>222</v>
      </c>
      <c r="U96" s="123" t="s">
        <v>170</v>
      </c>
      <c r="V96" s="113">
        <f>Q96+4</f>
        <v>19</v>
      </c>
      <c r="W96" s="121" t="s">
        <v>160</v>
      </c>
      <c r="X96" s="122" t="s">
        <v>197</v>
      </c>
      <c r="Y96" s="122" t="s">
        <v>169</v>
      </c>
      <c r="Z96" s="123" t="s">
        <v>185</v>
      </c>
      <c r="AA96" s="136"/>
    </row>
    <row r="97" spans="1:27" ht="14.25" customHeight="1" thickBot="1" x14ac:dyDescent="0.3">
      <c r="A97" s="112" t="s">
        <v>117</v>
      </c>
      <c r="B97" s="113">
        <f>B96+1</f>
        <v>4</v>
      </c>
      <c r="C97" s="126" t="s">
        <v>158</v>
      </c>
      <c r="D97" s="127" t="s">
        <v>212</v>
      </c>
      <c r="E97" s="127" t="s">
        <v>188</v>
      </c>
      <c r="F97" s="128" t="s">
        <v>155</v>
      </c>
      <c r="G97" s="113">
        <f>B97+4</f>
        <v>8</v>
      </c>
      <c r="H97" s="126" t="s">
        <v>186</v>
      </c>
      <c r="I97" s="127" t="s">
        <v>233</v>
      </c>
      <c r="J97" s="127" t="s">
        <v>201</v>
      </c>
      <c r="K97" s="128" t="s">
        <v>213</v>
      </c>
      <c r="L97" s="113">
        <f>G97+4</f>
        <v>12</v>
      </c>
      <c r="M97" s="126" t="s">
        <v>199</v>
      </c>
      <c r="N97" s="127" t="s">
        <v>171</v>
      </c>
      <c r="O97" s="127" t="s">
        <v>149</v>
      </c>
      <c r="P97" s="128" t="s">
        <v>227</v>
      </c>
      <c r="Q97" s="113">
        <f>L97+4</f>
        <v>16</v>
      </c>
      <c r="R97" s="126" t="s">
        <v>211</v>
      </c>
      <c r="S97" s="127" t="s">
        <v>187</v>
      </c>
      <c r="T97" s="127" t="s">
        <v>221</v>
      </c>
      <c r="U97" s="128" t="s">
        <v>173</v>
      </c>
      <c r="V97" s="137">
        <f>Q97+4</f>
        <v>20</v>
      </c>
      <c r="W97" s="126" t="s">
        <v>156</v>
      </c>
      <c r="X97" s="127" t="s">
        <v>200</v>
      </c>
      <c r="Y97" s="127" t="s">
        <v>172</v>
      </c>
      <c r="Z97" s="128" t="s">
        <v>189</v>
      </c>
      <c r="AA97" s="136"/>
    </row>
    <row r="98" spans="1:27" ht="14.25" customHeight="1" thickBot="1" x14ac:dyDescent="0.3">
      <c r="A98" s="129"/>
      <c r="C98" s="365" t="s">
        <v>113</v>
      </c>
      <c r="D98" s="365"/>
      <c r="E98" s="130">
        <f>E93+1</f>
        <v>2</v>
      </c>
      <c r="F98" s="4" t="s">
        <v>114</v>
      </c>
      <c r="G98" s="113"/>
      <c r="H98" s="131">
        <f>H93</f>
        <v>5</v>
      </c>
      <c r="I98" s="367" t="s">
        <v>115</v>
      </c>
      <c r="J98" s="367"/>
      <c r="K98" s="367"/>
      <c r="L98" s="132"/>
      <c r="M98" s="132" t="s">
        <v>100</v>
      </c>
      <c r="N98" s="131">
        <f>N93+1</f>
        <v>18</v>
      </c>
      <c r="O98" s="367" t="s">
        <v>116</v>
      </c>
      <c r="P98" s="367"/>
      <c r="Q98" s="131"/>
      <c r="R98" s="109" t="s">
        <v>100</v>
      </c>
      <c r="S98" s="355" t="str">
        <f>H98&amp;". / "&amp;E98</f>
        <v>5. / 2</v>
      </c>
      <c r="T98" s="355"/>
      <c r="U98" s="355"/>
      <c r="V98" s="372" t="s">
        <v>234</v>
      </c>
      <c r="W98" s="357"/>
      <c r="X98" s="357"/>
      <c r="Y98" s="357"/>
      <c r="Z98" s="357"/>
      <c r="AA98" s="133"/>
    </row>
    <row r="99" spans="1:27" ht="14.25" customHeight="1" x14ac:dyDescent="0.25">
      <c r="A99" s="112" t="s">
        <v>117</v>
      </c>
      <c r="B99" s="113">
        <v>1</v>
      </c>
      <c r="C99" s="114" t="s">
        <v>209</v>
      </c>
      <c r="D99" s="115" t="s">
        <v>146</v>
      </c>
      <c r="E99" s="115" t="s">
        <v>147</v>
      </c>
      <c r="F99" s="116" t="s">
        <v>188</v>
      </c>
      <c r="G99" s="113">
        <f>B99+4</f>
        <v>5</v>
      </c>
      <c r="H99" s="114" t="s">
        <v>232</v>
      </c>
      <c r="I99" s="115" t="s">
        <v>174</v>
      </c>
      <c r="J99" s="115" t="s">
        <v>207</v>
      </c>
      <c r="K99" s="116" t="s">
        <v>201</v>
      </c>
      <c r="L99" s="113">
        <f>G99+4</f>
        <v>9</v>
      </c>
      <c r="M99" s="114" t="s">
        <v>168</v>
      </c>
      <c r="N99" s="115" t="s">
        <v>190</v>
      </c>
      <c r="O99" s="115" t="s">
        <v>225</v>
      </c>
      <c r="P99" s="116" t="s">
        <v>149</v>
      </c>
      <c r="Q99" s="113">
        <f>L99+4</f>
        <v>13</v>
      </c>
      <c r="R99" s="114" t="s">
        <v>183</v>
      </c>
      <c r="S99" s="115" t="s">
        <v>202</v>
      </c>
      <c r="T99" s="115" t="s">
        <v>167</v>
      </c>
      <c r="U99" s="116" t="s">
        <v>221</v>
      </c>
      <c r="V99" s="113">
        <f>Q99+4</f>
        <v>17</v>
      </c>
      <c r="W99" s="114" t="s">
        <v>197</v>
      </c>
      <c r="X99" s="115" t="s">
        <v>152</v>
      </c>
      <c r="Y99" s="115" t="s">
        <v>181</v>
      </c>
      <c r="Z99" s="116" t="s">
        <v>172</v>
      </c>
      <c r="AA99" s="136"/>
    </row>
    <row r="100" spans="1:27" ht="14.25" customHeight="1" x14ac:dyDescent="0.25">
      <c r="A100" s="112" t="s">
        <v>117</v>
      </c>
      <c r="B100" s="113">
        <f>B99+1</f>
        <v>2</v>
      </c>
      <c r="C100" s="121" t="s">
        <v>212</v>
      </c>
      <c r="D100" s="122" t="s">
        <v>150</v>
      </c>
      <c r="E100" s="122" t="s">
        <v>151</v>
      </c>
      <c r="F100" s="123" t="s">
        <v>184</v>
      </c>
      <c r="G100" s="113">
        <f>B100+4</f>
        <v>6</v>
      </c>
      <c r="H100" s="121" t="s">
        <v>233</v>
      </c>
      <c r="I100" s="122" t="s">
        <v>178</v>
      </c>
      <c r="J100" s="122" t="s">
        <v>204</v>
      </c>
      <c r="K100" s="123" t="s">
        <v>198</v>
      </c>
      <c r="L100" s="113">
        <f>G100+4</f>
        <v>10</v>
      </c>
      <c r="M100" s="121" t="s">
        <v>171</v>
      </c>
      <c r="N100" s="122" t="s">
        <v>193</v>
      </c>
      <c r="O100" s="122" t="s">
        <v>226</v>
      </c>
      <c r="P100" s="123" t="s">
        <v>153</v>
      </c>
      <c r="Q100" s="113">
        <f>L100+4</f>
        <v>14</v>
      </c>
      <c r="R100" s="121" t="s">
        <v>187</v>
      </c>
      <c r="S100" s="122" t="s">
        <v>205</v>
      </c>
      <c r="T100" s="122" t="s">
        <v>164</v>
      </c>
      <c r="U100" s="123" t="s">
        <v>222</v>
      </c>
      <c r="V100" s="113">
        <f>Q100+4</f>
        <v>18</v>
      </c>
      <c r="W100" s="121" t="s">
        <v>200</v>
      </c>
      <c r="X100" s="122" t="s">
        <v>148</v>
      </c>
      <c r="Y100" s="122" t="s">
        <v>177</v>
      </c>
      <c r="Z100" s="123" t="s">
        <v>169</v>
      </c>
      <c r="AA100" s="136"/>
    </row>
    <row r="101" spans="1:27" ht="14.25" customHeight="1" x14ac:dyDescent="0.25">
      <c r="A101" s="112" t="s">
        <v>117</v>
      </c>
      <c r="B101" s="113">
        <f>B100+1</f>
        <v>3</v>
      </c>
      <c r="C101" s="121" t="s">
        <v>203</v>
      </c>
      <c r="D101" s="122" t="s">
        <v>154</v>
      </c>
      <c r="E101" s="122" t="s">
        <v>155</v>
      </c>
      <c r="F101" s="123" t="s">
        <v>180</v>
      </c>
      <c r="G101" s="113">
        <f>B101+4</f>
        <v>7</v>
      </c>
      <c r="H101" s="121" t="s">
        <v>230</v>
      </c>
      <c r="I101" s="122" t="s">
        <v>182</v>
      </c>
      <c r="J101" s="122" t="s">
        <v>213</v>
      </c>
      <c r="K101" s="123" t="s">
        <v>195</v>
      </c>
      <c r="L101" s="113">
        <f>G101+4</f>
        <v>11</v>
      </c>
      <c r="M101" s="121" t="s">
        <v>162</v>
      </c>
      <c r="N101" s="122" t="s">
        <v>196</v>
      </c>
      <c r="O101" s="122" t="s">
        <v>227</v>
      </c>
      <c r="P101" s="123" t="s">
        <v>157</v>
      </c>
      <c r="Q101" s="113">
        <f>L101+4</f>
        <v>15</v>
      </c>
      <c r="R101" s="121" t="s">
        <v>175</v>
      </c>
      <c r="S101" s="122" t="s">
        <v>208</v>
      </c>
      <c r="T101" s="122" t="s">
        <v>173</v>
      </c>
      <c r="U101" s="123" t="s">
        <v>223</v>
      </c>
      <c r="V101" s="113">
        <f>Q101+4</f>
        <v>19</v>
      </c>
      <c r="W101" s="121" t="s">
        <v>191</v>
      </c>
      <c r="X101" s="122" t="s">
        <v>160</v>
      </c>
      <c r="Y101" s="122" t="s">
        <v>189</v>
      </c>
      <c r="Z101" s="123" t="s">
        <v>166</v>
      </c>
      <c r="AA101" s="136"/>
    </row>
    <row r="102" spans="1:27" ht="14.25" customHeight="1" thickBot="1" x14ac:dyDescent="0.3">
      <c r="A102" s="112" t="s">
        <v>117</v>
      </c>
      <c r="B102" s="113">
        <f>B101+1</f>
        <v>4</v>
      </c>
      <c r="C102" s="126" t="s">
        <v>206</v>
      </c>
      <c r="D102" s="127" t="s">
        <v>158</v>
      </c>
      <c r="E102" s="127" t="s">
        <v>159</v>
      </c>
      <c r="F102" s="128" t="s">
        <v>176</v>
      </c>
      <c r="G102" s="113">
        <f>B102+4</f>
        <v>8</v>
      </c>
      <c r="H102" s="126" t="s">
        <v>231</v>
      </c>
      <c r="I102" s="127" t="s">
        <v>186</v>
      </c>
      <c r="J102" s="127" t="s">
        <v>210</v>
      </c>
      <c r="K102" s="128" t="s">
        <v>192</v>
      </c>
      <c r="L102" s="113">
        <f>G102+4</f>
        <v>12</v>
      </c>
      <c r="M102" s="126" t="s">
        <v>165</v>
      </c>
      <c r="N102" s="127" t="s">
        <v>199</v>
      </c>
      <c r="O102" s="127" t="s">
        <v>228</v>
      </c>
      <c r="P102" s="128" t="s">
        <v>161</v>
      </c>
      <c r="Q102" s="113">
        <f>L102+4</f>
        <v>16</v>
      </c>
      <c r="R102" s="126" t="s">
        <v>179</v>
      </c>
      <c r="S102" s="127" t="s">
        <v>211</v>
      </c>
      <c r="T102" s="127" t="s">
        <v>170</v>
      </c>
      <c r="U102" s="128" t="s">
        <v>224</v>
      </c>
      <c r="V102" s="113">
        <f>Q102+4</f>
        <v>20</v>
      </c>
      <c r="W102" s="126" t="s">
        <v>194</v>
      </c>
      <c r="X102" s="127" t="s">
        <v>156</v>
      </c>
      <c r="Y102" s="127" t="s">
        <v>185</v>
      </c>
      <c r="Z102" s="128" t="s">
        <v>163</v>
      </c>
      <c r="AA102" s="136"/>
    </row>
    <row r="103" spans="1:27" ht="14.25" customHeight="1" thickBot="1" x14ac:dyDescent="0.3">
      <c r="A103" s="129"/>
      <c r="C103" s="365" t="s">
        <v>113</v>
      </c>
      <c r="D103" s="365"/>
      <c r="E103" s="130">
        <f>E98+1</f>
        <v>3</v>
      </c>
      <c r="F103" s="4" t="s">
        <v>114</v>
      </c>
      <c r="G103" s="113"/>
      <c r="H103" s="131">
        <f>H98</f>
        <v>5</v>
      </c>
      <c r="I103" s="367" t="s">
        <v>115</v>
      </c>
      <c r="J103" s="367"/>
      <c r="K103" s="367"/>
      <c r="L103" s="132"/>
      <c r="M103" s="132" t="s">
        <v>100</v>
      </c>
      <c r="N103" s="131">
        <f>N98+1</f>
        <v>19</v>
      </c>
      <c r="O103" s="367" t="s">
        <v>116</v>
      </c>
      <c r="P103" s="367"/>
      <c r="Q103" s="131"/>
      <c r="R103" s="109" t="s">
        <v>100</v>
      </c>
      <c r="S103" s="355" t="str">
        <f>H103&amp;". / "&amp;E103</f>
        <v>5. / 3</v>
      </c>
      <c r="T103" s="355"/>
      <c r="U103" s="355"/>
      <c r="V103" s="372" t="s">
        <v>234</v>
      </c>
      <c r="W103" s="357"/>
      <c r="X103" s="357"/>
      <c r="Y103" s="357"/>
      <c r="Z103" s="357"/>
      <c r="AA103" s="133"/>
    </row>
    <row r="104" spans="1:27" ht="14.25" customHeight="1" x14ac:dyDescent="0.25">
      <c r="A104" s="112" t="s">
        <v>117</v>
      </c>
      <c r="B104" s="113">
        <v>1</v>
      </c>
      <c r="C104" s="114" t="s">
        <v>184</v>
      </c>
      <c r="D104" s="115" t="s">
        <v>155</v>
      </c>
      <c r="E104" s="115" t="s">
        <v>146</v>
      </c>
      <c r="F104" s="116" t="s">
        <v>206</v>
      </c>
      <c r="G104" s="113">
        <f>B104+4</f>
        <v>5</v>
      </c>
      <c r="H104" s="114" t="s">
        <v>198</v>
      </c>
      <c r="I104" s="115" t="s">
        <v>213</v>
      </c>
      <c r="J104" s="115" t="s">
        <v>174</v>
      </c>
      <c r="K104" s="116" t="s">
        <v>231</v>
      </c>
      <c r="L104" s="113">
        <f>G104+4</f>
        <v>9</v>
      </c>
      <c r="M104" s="114" t="s">
        <v>153</v>
      </c>
      <c r="N104" s="115" t="s">
        <v>227</v>
      </c>
      <c r="O104" s="115" t="s">
        <v>190</v>
      </c>
      <c r="P104" s="116" t="s">
        <v>165</v>
      </c>
      <c r="Q104" s="113">
        <f>L104+4</f>
        <v>13</v>
      </c>
      <c r="R104" s="114" t="s">
        <v>222</v>
      </c>
      <c r="S104" s="115" t="s">
        <v>173</v>
      </c>
      <c r="T104" s="115" t="s">
        <v>202</v>
      </c>
      <c r="U104" s="116" t="s">
        <v>179</v>
      </c>
      <c r="V104" s="113">
        <f>Q104+4</f>
        <v>17</v>
      </c>
      <c r="W104" s="114" t="s">
        <v>169</v>
      </c>
      <c r="X104" s="115" t="s">
        <v>189</v>
      </c>
      <c r="Y104" s="115" t="s">
        <v>152</v>
      </c>
      <c r="Z104" s="116" t="s">
        <v>194</v>
      </c>
      <c r="AA104" s="136"/>
    </row>
    <row r="105" spans="1:27" ht="14.25" customHeight="1" x14ac:dyDescent="0.25">
      <c r="A105" s="112" t="s">
        <v>117</v>
      </c>
      <c r="B105" s="113">
        <f>B104+1</f>
        <v>2</v>
      </c>
      <c r="C105" s="121" t="s">
        <v>188</v>
      </c>
      <c r="D105" s="122" t="s">
        <v>159</v>
      </c>
      <c r="E105" s="122" t="s">
        <v>150</v>
      </c>
      <c r="F105" s="123" t="s">
        <v>203</v>
      </c>
      <c r="G105" s="113">
        <f>B105+4</f>
        <v>6</v>
      </c>
      <c r="H105" s="121" t="s">
        <v>201</v>
      </c>
      <c r="I105" s="122" t="s">
        <v>210</v>
      </c>
      <c r="J105" s="122" t="s">
        <v>178</v>
      </c>
      <c r="K105" s="123" t="s">
        <v>230</v>
      </c>
      <c r="L105" s="113">
        <f>G105+4</f>
        <v>10</v>
      </c>
      <c r="M105" s="121" t="s">
        <v>149</v>
      </c>
      <c r="N105" s="122" t="s">
        <v>228</v>
      </c>
      <c r="O105" s="122" t="s">
        <v>193</v>
      </c>
      <c r="P105" s="123" t="s">
        <v>162</v>
      </c>
      <c r="Q105" s="113">
        <f>L105+4</f>
        <v>14</v>
      </c>
      <c r="R105" s="121" t="s">
        <v>221</v>
      </c>
      <c r="S105" s="122" t="s">
        <v>170</v>
      </c>
      <c r="T105" s="122" t="s">
        <v>205</v>
      </c>
      <c r="U105" s="123" t="s">
        <v>175</v>
      </c>
      <c r="V105" s="113">
        <f>Q105+4</f>
        <v>18</v>
      </c>
      <c r="W105" s="121" t="s">
        <v>172</v>
      </c>
      <c r="X105" s="122" t="s">
        <v>185</v>
      </c>
      <c r="Y105" s="122" t="s">
        <v>148</v>
      </c>
      <c r="Z105" s="123" t="s">
        <v>191</v>
      </c>
      <c r="AA105" s="136"/>
    </row>
    <row r="106" spans="1:27" ht="14.25" customHeight="1" x14ac:dyDescent="0.25">
      <c r="A106" s="112" t="s">
        <v>117</v>
      </c>
      <c r="B106" s="113">
        <f>B105+1</f>
        <v>3</v>
      </c>
      <c r="C106" s="121" t="s">
        <v>176</v>
      </c>
      <c r="D106" s="122" t="s">
        <v>147</v>
      </c>
      <c r="E106" s="122" t="s">
        <v>154</v>
      </c>
      <c r="F106" s="123" t="s">
        <v>212</v>
      </c>
      <c r="G106" s="113">
        <f>B106+4</f>
        <v>7</v>
      </c>
      <c r="H106" s="121" t="s">
        <v>192</v>
      </c>
      <c r="I106" s="122" t="s">
        <v>207</v>
      </c>
      <c r="J106" s="122" t="s">
        <v>182</v>
      </c>
      <c r="K106" s="123" t="s">
        <v>233</v>
      </c>
      <c r="L106" s="113">
        <f>G106+4</f>
        <v>11</v>
      </c>
      <c r="M106" s="121" t="s">
        <v>161</v>
      </c>
      <c r="N106" s="122" t="s">
        <v>225</v>
      </c>
      <c r="O106" s="122" t="s">
        <v>196</v>
      </c>
      <c r="P106" s="123" t="s">
        <v>171</v>
      </c>
      <c r="Q106" s="113">
        <f>L106+4</f>
        <v>15</v>
      </c>
      <c r="R106" s="121" t="s">
        <v>224</v>
      </c>
      <c r="S106" s="122" t="s">
        <v>167</v>
      </c>
      <c r="T106" s="122" t="s">
        <v>208</v>
      </c>
      <c r="U106" s="123" t="s">
        <v>187</v>
      </c>
      <c r="V106" s="113">
        <f>Q106+4</f>
        <v>19</v>
      </c>
      <c r="W106" s="121" t="s">
        <v>163</v>
      </c>
      <c r="X106" s="122" t="s">
        <v>181</v>
      </c>
      <c r="Y106" s="122" t="s">
        <v>160</v>
      </c>
      <c r="Z106" s="123" t="s">
        <v>200</v>
      </c>
      <c r="AA106" s="136"/>
    </row>
    <row r="107" spans="1:27" ht="14.25" customHeight="1" thickBot="1" x14ac:dyDescent="0.3">
      <c r="A107" s="112" t="s">
        <v>117</v>
      </c>
      <c r="B107" s="113">
        <f>B106+1</f>
        <v>4</v>
      </c>
      <c r="C107" s="126" t="s">
        <v>180</v>
      </c>
      <c r="D107" s="127" t="s">
        <v>151</v>
      </c>
      <c r="E107" s="127" t="s">
        <v>158</v>
      </c>
      <c r="F107" s="128" t="s">
        <v>209</v>
      </c>
      <c r="G107" s="113">
        <f>B107+4</f>
        <v>8</v>
      </c>
      <c r="H107" s="126" t="s">
        <v>195</v>
      </c>
      <c r="I107" s="127" t="s">
        <v>204</v>
      </c>
      <c r="J107" s="127" t="s">
        <v>186</v>
      </c>
      <c r="K107" s="128" t="s">
        <v>232</v>
      </c>
      <c r="L107" s="113">
        <f>G107+4</f>
        <v>12</v>
      </c>
      <c r="M107" s="126" t="s">
        <v>157</v>
      </c>
      <c r="N107" s="127" t="s">
        <v>226</v>
      </c>
      <c r="O107" s="127" t="s">
        <v>199</v>
      </c>
      <c r="P107" s="128" t="s">
        <v>168</v>
      </c>
      <c r="Q107" s="113">
        <f>L107+4</f>
        <v>16</v>
      </c>
      <c r="R107" s="126" t="s">
        <v>223</v>
      </c>
      <c r="S107" s="127" t="s">
        <v>164</v>
      </c>
      <c r="T107" s="127" t="s">
        <v>211</v>
      </c>
      <c r="U107" s="128" t="s">
        <v>183</v>
      </c>
      <c r="V107" s="113">
        <f>Q107+4</f>
        <v>20</v>
      </c>
      <c r="W107" s="126" t="s">
        <v>166</v>
      </c>
      <c r="X107" s="127" t="s">
        <v>177</v>
      </c>
      <c r="Y107" s="127" t="s">
        <v>156</v>
      </c>
      <c r="Z107" s="128" t="s">
        <v>197</v>
      </c>
      <c r="AA107" s="136"/>
    </row>
    <row r="108" spans="1:27" ht="14.25" customHeight="1" thickBot="1" x14ac:dyDescent="0.3">
      <c r="A108" s="129"/>
      <c r="C108" s="365" t="s">
        <v>113</v>
      </c>
      <c r="D108" s="365"/>
      <c r="E108" s="130">
        <f>E103+1</f>
        <v>4</v>
      </c>
      <c r="F108" s="4" t="s">
        <v>114</v>
      </c>
      <c r="G108" s="113"/>
      <c r="H108" s="131">
        <f>H103</f>
        <v>5</v>
      </c>
      <c r="I108" s="367" t="s">
        <v>115</v>
      </c>
      <c r="J108" s="367"/>
      <c r="K108" s="367"/>
      <c r="L108" s="132"/>
      <c r="M108" s="132" t="s">
        <v>100</v>
      </c>
      <c r="N108" s="131">
        <f>N103+1</f>
        <v>20</v>
      </c>
      <c r="O108" s="367" t="s">
        <v>116</v>
      </c>
      <c r="P108" s="367"/>
      <c r="Q108" s="131"/>
      <c r="R108" s="109" t="s">
        <v>100</v>
      </c>
      <c r="S108" s="355" t="str">
        <f>H108&amp;". / "&amp;E108</f>
        <v>5. / 4</v>
      </c>
      <c r="T108" s="355"/>
      <c r="U108" s="355"/>
      <c r="V108" s="372" t="s">
        <v>234</v>
      </c>
      <c r="W108" s="357"/>
      <c r="X108" s="357"/>
      <c r="Y108" s="357"/>
      <c r="Z108" s="357"/>
      <c r="AA108" s="133"/>
    </row>
    <row r="109" spans="1:27" ht="14.25" customHeight="1" x14ac:dyDescent="0.25">
      <c r="A109" s="112" t="s">
        <v>117</v>
      </c>
      <c r="B109" s="113">
        <v>1</v>
      </c>
      <c r="C109" s="114" t="s">
        <v>159</v>
      </c>
      <c r="D109" s="115" t="s">
        <v>180</v>
      </c>
      <c r="E109" s="115" t="s">
        <v>212</v>
      </c>
      <c r="F109" s="116" t="s">
        <v>146</v>
      </c>
      <c r="G109" s="113">
        <f>B109+4</f>
        <v>5</v>
      </c>
      <c r="H109" s="114" t="s">
        <v>210</v>
      </c>
      <c r="I109" s="115" t="s">
        <v>195</v>
      </c>
      <c r="J109" s="115" t="s">
        <v>233</v>
      </c>
      <c r="K109" s="116" t="s">
        <v>174</v>
      </c>
      <c r="L109" s="113">
        <f>G109+4</f>
        <v>9</v>
      </c>
      <c r="M109" s="114" t="s">
        <v>228</v>
      </c>
      <c r="N109" s="115" t="s">
        <v>157</v>
      </c>
      <c r="O109" s="115" t="s">
        <v>171</v>
      </c>
      <c r="P109" s="116" t="s">
        <v>190</v>
      </c>
      <c r="Q109" s="113">
        <f>L109+4</f>
        <v>13</v>
      </c>
      <c r="R109" s="114" t="s">
        <v>170</v>
      </c>
      <c r="S109" s="115" t="s">
        <v>223</v>
      </c>
      <c r="T109" s="115" t="s">
        <v>187</v>
      </c>
      <c r="U109" s="116" t="s">
        <v>202</v>
      </c>
      <c r="V109" s="113">
        <f>Q109+4</f>
        <v>17</v>
      </c>
      <c r="W109" s="114" t="s">
        <v>185</v>
      </c>
      <c r="X109" s="115" t="s">
        <v>166</v>
      </c>
      <c r="Y109" s="115" t="s">
        <v>200</v>
      </c>
      <c r="Z109" s="116" t="s">
        <v>152</v>
      </c>
      <c r="AA109" s="136"/>
    </row>
    <row r="110" spans="1:27" ht="14.25" customHeight="1" x14ac:dyDescent="0.25">
      <c r="A110" s="112" t="s">
        <v>117</v>
      </c>
      <c r="B110" s="113">
        <f>B109+1</f>
        <v>2</v>
      </c>
      <c r="C110" s="121" t="s">
        <v>155</v>
      </c>
      <c r="D110" s="122" t="s">
        <v>176</v>
      </c>
      <c r="E110" s="122" t="s">
        <v>209</v>
      </c>
      <c r="F110" s="123" t="s">
        <v>150</v>
      </c>
      <c r="G110" s="113">
        <f>B110+4</f>
        <v>6</v>
      </c>
      <c r="H110" s="121" t="s">
        <v>213</v>
      </c>
      <c r="I110" s="122" t="s">
        <v>192</v>
      </c>
      <c r="J110" s="122" t="s">
        <v>232</v>
      </c>
      <c r="K110" s="123" t="s">
        <v>178</v>
      </c>
      <c r="L110" s="113">
        <f>G110+4</f>
        <v>10</v>
      </c>
      <c r="M110" s="121" t="s">
        <v>227</v>
      </c>
      <c r="N110" s="122" t="s">
        <v>161</v>
      </c>
      <c r="O110" s="122" t="s">
        <v>168</v>
      </c>
      <c r="P110" s="123" t="s">
        <v>193</v>
      </c>
      <c r="Q110" s="113">
        <f>L110+4</f>
        <v>14</v>
      </c>
      <c r="R110" s="121" t="s">
        <v>173</v>
      </c>
      <c r="S110" s="122" t="s">
        <v>224</v>
      </c>
      <c r="T110" s="122" t="s">
        <v>183</v>
      </c>
      <c r="U110" s="123" t="s">
        <v>205</v>
      </c>
      <c r="V110" s="113">
        <f>Q110+4</f>
        <v>18</v>
      </c>
      <c r="W110" s="121" t="s">
        <v>189</v>
      </c>
      <c r="X110" s="122" t="s">
        <v>163</v>
      </c>
      <c r="Y110" s="122" t="s">
        <v>197</v>
      </c>
      <c r="Z110" s="123" t="s">
        <v>148</v>
      </c>
      <c r="AA110" s="136"/>
    </row>
    <row r="111" spans="1:27" ht="14.25" customHeight="1" x14ac:dyDescent="0.25">
      <c r="A111" s="112" t="s">
        <v>117</v>
      </c>
      <c r="B111" s="113">
        <f>B110+1</f>
        <v>3</v>
      </c>
      <c r="C111" s="121" t="s">
        <v>151</v>
      </c>
      <c r="D111" s="122" t="s">
        <v>188</v>
      </c>
      <c r="E111" s="122" t="s">
        <v>206</v>
      </c>
      <c r="F111" s="123" t="s">
        <v>154</v>
      </c>
      <c r="G111" s="113">
        <f>B111+4</f>
        <v>7</v>
      </c>
      <c r="H111" s="121" t="s">
        <v>204</v>
      </c>
      <c r="I111" s="122" t="s">
        <v>201</v>
      </c>
      <c r="J111" s="122" t="s">
        <v>231</v>
      </c>
      <c r="K111" s="123" t="s">
        <v>182</v>
      </c>
      <c r="L111" s="113">
        <f>G111+4</f>
        <v>11</v>
      </c>
      <c r="M111" s="121" t="s">
        <v>226</v>
      </c>
      <c r="N111" s="122" t="s">
        <v>149</v>
      </c>
      <c r="O111" s="122" t="s">
        <v>165</v>
      </c>
      <c r="P111" s="123" t="s">
        <v>196</v>
      </c>
      <c r="Q111" s="113">
        <f>L111+4</f>
        <v>15</v>
      </c>
      <c r="R111" s="121" t="s">
        <v>164</v>
      </c>
      <c r="S111" s="122" t="s">
        <v>221</v>
      </c>
      <c r="T111" s="122" t="s">
        <v>179</v>
      </c>
      <c r="U111" s="123" t="s">
        <v>208</v>
      </c>
      <c r="V111" s="113">
        <f>Q111+4</f>
        <v>19</v>
      </c>
      <c r="W111" s="121" t="s">
        <v>177</v>
      </c>
      <c r="X111" s="122" t="s">
        <v>172</v>
      </c>
      <c r="Y111" s="122" t="s">
        <v>194</v>
      </c>
      <c r="Z111" s="123" t="s">
        <v>160</v>
      </c>
      <c r="AA111" s="136"/>
    </row>
    <row r="112" spans="1:27" ht="14.25" customHeight="1" thickBot="1" x14ac:dyDescent="0.3">
      <c r="A112" s="112" t="s">
        <v>117</v>
      </c>
      <c r="B112" s="113">
        <f>B111+1</f>
        <v>4</v>
      </c>
      <c r="C112" s="126" t="s">
        <v>147</v>
      </c>
      <c r="D112" s="127" t="s">
        <v>184</v>
      </c>
      <c r="E112" s="127" t="s">
        <v>203</v>
      </c>
      <c r="F112" s="128" t="s">
        <v>158</v>
      </c>
      <c r="G112" s="113">
        <f>B112+4</f>
        <v>8</v>
      </c>
      <c r="H112" s="126" t="s">
        <v>207</v>
      </c>
      <c r="I112" s="127" t="s">
        <v>198</v>
      </c>
      <c r="J112" s="127" t="s">
        <v>230</v>
      </c>
      <c r="K112" s="128" t="s">
        <v>186</v>
      </c>
      <c r="L112" s="113">
        <f>G112+4</f>
        <v>12</v>
      </c>
      <c r="M112" s="126" t="s">
        <v>225</v>
      </c>
      <c r="N112" s="127" t="s">
        <v>153</v>
      </c>
      <c r="O112" s="127" t="s">
        <v>162</v>
      </c>
      <c r="P112" s="128" t="s">
        <v>199</v>
      </c>
      <c r="Q112" s="113">
        <f>L112+4</f>
        <v>16</v>
      </c>
      <c r="R112" s="126" t="s">
        <v>167</v>
      </c>
      <c r="S112" s="127" t="s">
        <v>222</v>
      </c>
      <c r="T112" s="127" t="s">
        <v>175</v>
      </c>
      <c r="U112" s="128" t="s">
        <v>211</v>
      </c>
      <c r="V112" s="113">
        <f>Q112+4</f>
        <v>20</v>
      </c>
      <c r="W112" s="126" t="s">
        <v>181</v>
      </c>
      <c r="X112" s="127" t="s">
        <v>169</v>
      </c>
      <c r="Y112" s="127" t="s">
        <v>191</v>
      </c>
      <c r="Z112" s="128" t="s">
        <v>156</v>
      </c>
      <c r="AA112" s="136"/>
    </row>
    <row r="113" spans="1:27" s="33" customFormat="1" ht="7.5" customHeight="1" thickBot="1" x14ac:dyDescent="0.3">
      <c r="A113" s="368"/>
      <c r="B113" s="369"/>
      <c r="C113" s="369"/>
      <c r="D113" s="369"/>
      <c r="E113" s="369"/>
      <c r="F113" s="369"/>
      <c r="G113" s="369"/>
      <c r="H113" s="369"/>
      <c r="I113" s="369"/>
      <c r="J113" s="369"/>
      <c r="K113" s="369"/>
      <c r="L113" s="369"/>
      <c r="M113" s="370"/>
      <c r="N113" s="370"/>
      <c r="O113" s="370"/>
      <c r="P113" s="370"/>
      <c r="Q113" s="370"/>
      <c r="R113" s="370"/>
      <c r="S113" s="370"/>
      <c r="T113" s="370"/>
      <c r="U113" s="370"/>
      <c r="V113" s="370"/>
      <c r="W113" s="370"/>
      <c r="X113" s="370"/>
      <c r="Y113" s="370"/>
      <c r="Z113" s="370"/>
      <c r="AA113" s="371"/>
    </row>
    <row r="114" spans="1:27" ht="14.25" customHeight="1" thickBot="1" x14ac:dyDescent="0.3">
      <c r="A114" s="104"/>
      <c r="B114" s="105"/>
      <c r="C114" s="357" t="s">
        <v>113</v>
      </c>
      <c r="D114" s="357"/>
      <c r="E114" s="106">
        <v>1</v>
      </c>
      <c r="F114" s="107" t="s">
        <v>114</v>
      </c>
      <c r="G114" s="108"/>
      <c r="H114" s="109">
        <f>H108+1</f>
        <v>6</v>
      </c>
      <c r="I114" s="366" t="s">
        <v>115</v>
      </c>
      <c r="J114" s="366"/>
      <c r="K114" s="366"/>
      <c r="L114" s="110"/>
      <c r="M114" s="110" t="s">
        <v>100</v>
      </c>
      <c r="N114" s="109">
        <f>N108+1</f>
        <v>21</v>
      </c>
      <c r="O114" s="366" t="s">
        <v>116</v>
      </c>
      <c r="P114" s="366"/>
      <c r="Q114" s="109"/>
      <c r="R114" s="109" t="s">
        <v>100</v>
      </c>
      <c r="S114" s="355" t="str">
        <f>H114&amp;". / "&amp;E114</f>
        <v>6. / 1</v>
      </c>
      <c r="T114" s="355"/>
      <c r="U114" s="355"/>
      <c r="V114" s="356" t="s">
        <v>234</v>
      </c>
      <c r="W114" s="357"/>
      <c r="X114" s="357"/>
      <c r="Y114" s="357"/>
      <c r="Z114" s="357"/>
      <c r="AA114" s="111"/>
    </row>
    <row r="115" spans="1:27" ht="14.25" customHeight="1" x14ac:dyDescent="0.25">
      <c r="A115" s="112" t="s">
        <v>117</v>
      </c>
      <c r="B115" s="113">
        <f>$B$10</f>
        <v>1</v>
      </c>
      <c r="C115" s="114" t="s">
        <v>146</v>
      </c>
      <c r="D115" s="115" t="s">
        <v>199</v>
      </c>
      <c r="E115" s="115" t="s">
        <v>208</v>
      </c>
      <c r="F115" s="116" t="s">
        <v>148</v>
      </c>
      <c r="G115" s="113">
        <f>B115+5</f>
        <v>6</v>
      </c>
      <c r="H115" s="114" t="s">
        <v>166</v>
      </c>
      <c r="I115" s="115" t="s">
        <v>198</v>
      </c>
      <c r="J115" s="115" t="s">
        <v>149</v>
      </c>
      <c r="K115" s="116" t="s">
        <v>224</v>
      </c>
      <c r="L115" s="113">
        <f>G115+5</f>
        <v>11</v>
      </c>
      <c r="M115" s="114" t="s">
        <v>170</v>
      </c>
      <c r="N115" s="115" t="s">
        <v>147</v>
      </c>
      <c r="O115" s="115" t="s">
        <v>204</v>
      </c>
      <c r="P115" s="116" t="s">
        <v>227</v>
      </c>
      <c r="Q115" s="113">
        <f>L115+5</f>
        <v>16</v>
      </c>
      <c r="R115" s="114" t="s">
        <v>171</v>
      </c>
      <c r="S115" s="115" t="s">
        <v>191</v>
      </c>
      <c r="T115" s="115" t="s">
        <v>206</v>
      </c>
      <c r="U115" s="116" t="s">
        <v>232</v>
      </c>
      <c r="W115" s="151"/>
      <c r="X115" s="151"/>
      <c r="Y115" s="151"/>
      <c r="Z115" s="151"/>
      <c r="AA115" s="120"/>
    </row>
    <row r="116" spans="1:27" ht="14.25" customHeight="1" x14ac:dyDescent="0.25">
      <c r="A116" s="112" t="s">
        <v>117</v>
      </c>
      <c r="B116" s="113">
        <f>B115+1</f>
        <v>2</v>
      </c>
      <c r="C116" s="121" t="s">
        <v>174</v>
      </c>
      <c r="D116" s="122" t="s">
        <v>150</v>
      </c>
      <c r="E116" s="122" t="s">
        <v>160</v>
      </c>
      <c r="F116" s="123" t="s">
        <v>211</v>
      </c>
      <c r="G116" s="113">
        <f>G115+1</f>
        <v>7</v>
      </c>
      <c r="H116" s="121" t="s">
        <v>180</v>
      </c>
      <c r="I116" s="122" t="s">
        <v>163</v>
      </c>
      <c r="J116" s="122" t="s">
        <v>221</v>
      </c>
      <c r="K116" s="123" t="s">
        <v>153</v>
      </c>
      <c r="L116" s="113">
        <f>L115+1</f>
        <v>12</v>
      </c>
      <c r="M116" s="121" t="s">
        <v>185</v>
      </c>
      <c r="N116" s="122" t="s">
        <v>173</v>
      </c>
      <c r="O116" s="122" t="s">
        <v>226</v>
      </c>
      <c r="P116" s="123" t="s">
        <v>207</v>
      </c>
      <c r="Q116" s="113">
        <f>Q115+1</f>
        <v>17</v>
      </c>
      <c r="R116" s="121" t="s">
        <v>187</v>
      </c>
      <c r="S116" s="122" t="s">
        <v>168</v>
      </c>
      <c r="T116" s="122" t="s">
        <v>231</v>
      </c>
      <c r="U116" s="123" t="s">
        <v>203</v>
      </c>
      <c r="W116" s="151" t="s">
        <v>256</v>
      </c>
      <c r="X116" s="151"/>
      <c r="Y116" s="151"/>
      <c r="Z116" s="151"/>
      <c r="AA116" s="120"/>
    </row>
    <row r="117" spans="1:27" ht="14.25" customHeight="1" x14ac:dyDescent="0.25">
      <c r="A117" s="112" t="s">
        <v>117</v>
      </c>
      <c r="B117" s="113">
        <f>B116+1</f>
        <v>3</v>
      </c>
      <c r="C117" s="121" t="s">
        <v>190</v>
      </c>
      <c r="D117" s="122" t="s">
        <v>156</v>
      </c>
      <c r="E117" s="122" t="s">
        <v>154</v>
      </c>
      <c r="F117" s="123" t="s">
        <v>178</v>
      </c>
      <c r="G117" s="113">
        <f>G116+1</f>
        <v>8</v>
      </c>
      <c r="H117" s="121" t="s">
        <v>195</v>
      </c>
      <c r="I117" s="122" t="s">
        <v>222</v>
      </c>
      <c r="J117" s="122" t="s">
        <v>172</v>
      </c>
      <c r="K117" s="123" t="s">
        <v>176</v>
      </c>
      <c r="L117" s="113">
        <f>L116+1</f>
        <v>13</v>
      </c>
      <c r="M117" s="121" t="s">
        <v>159</v>
      </c>
      <c r="N117" s="122" t="s">
        <v>225</v>
      </c>
      <c r="O117" s="122" t="s">
        <v>164</v>
      </c>
      <c r="P117" s="123" t="s">
        <v>189</v>
      </c>
      <c r="Q117" s="113">
        <f>Q116+1</f>
        <v>18</v>
      </c>
      <c r="R117" s="121" t="s">
        <v>200</v>
      </c>
      <c r="S117" s="122" t="s">
        <v>230</v>
      </c>
      <c r="T117" s="122" t="s">
        <v>165</v>
      </c>
      <c r="U117" s="123" t="s">
        <v>183</v>
      </c>
      <c r="W117" s="151" t="s">
        <v>257</v>
      </c>
      <c r="X117" s="151"/>
      <c r="Y117" s="151"/>
      <c r="Z117" s="151"/>
      <c r="AA117" s="120"/>
    </row>
    <row r="118" spans="1:27" ht="14.25" customHeight="1" x14ac:dyDescent="0.25">
      <c r="A118" s="112" t="s">
        <v>117</v>
      </c>
      <c r="B118" s="113">
        <f>B117+1</f>
        <v>4</v>
      </c>
      <c r="C118" s="121" t="s">
        <v>202</v>
      </c>
      <c r="D118" s="122" t="s">
        <v>193</v>
      </c>
      <c r="E118" s="122" t="s">
        <v>182</v>
      </c>
      <c r="F118" s="123" t="s">
        <v>158</v>
      </c>
      <c r="G118" s="113">
        <f>G117+1</f>
        <v>9</v>
      </c>
      <c r="H118" s="121" t="s">
        <v>157</v>
      </c>
      <c r="I118" s="122" t="s">
        <v>192</v>
      </c>
      <c r="J118" s="122" t="s">
        <v>188</v>
      </c>
      <c r="K118" s="123" t="s">
        <v>169</v>
      </c>
      <c r="L118" s="113">
        <f>L117+1</f>
        <v>14</v>
      </c>
      <c r="M118" s="121" t="s">
        <v>210</v>
      </c>
      <c r="N118" s="122" t="s">
        <v>155</v>
      </c>
      <c r="O118" s="122" t="s">
        <v>177</v>
      </c>
      <c r="P118" s="123" t="s">
        <v>167</v>
      </c>
      <c r="Q118" s="113">
        <f>Q117+1</f>
        <v>19</v>
      </c>
      <c r="R118" s="121" t="s">
        <v>212</v>
      </c>
      <c r="S118" s="122" t="s">
        <v>197</v>
      </c>
      <c r="T118" s="122" t="s">
        <v>179</v>
      </c>
      <c r="U118" s="123" t="s">
        <v>162</v>
      </c>
      <c r="W118" s="151" t="s">
        <v>258</v>
      </c>
      <c r="X118" s="151"/>
      <c r="Y118" s="151"/>
      <c r="Z118" s="151"/>
      <c r="AA118" s="120"/>
    </row>
    <row r="119" spans="1:27" ht="14.25" customHeight="1" thickBot="1" x14ac:dyDescent="0.3">
      <c r="A119" s="112" t="s">
        <v>117</v>
      </c>
      <c r="B119" s="113">
        <f>B118+1</f>
        <v>5</v>
      </c>
      <c r="C119" s="126" t="s">
        <v>152</v>
      </c>
      <c r="D119" s="127" t="s">
        <v>186</v>
      </c>
      <c r="E119" s="127" t="s">
        <v>196</v>
      </c>
      <c r="F119" s="128" t="s">
        <v>205</v>
      </c>
      <c r="G119" s="113">
        <f>G118+1</f>
        <v>10</v>
      </c>
      <c r="H119" s="126" t="s">
        <v>223</v>
      </c>
      <c r="I119" s="127" t="s">
        <v>184</v>
      </c>
      <c r="J119" s="127" t="s">
        <v>201</v>
      </c>
      <c r="K119" s="128" t="s">
        <v>161</v>
      </c>
      <c r="L119" s="113">
        <f>L118+1</f>
        <v>15</v>
      </c>
      <c r="M119" s="126" t="s">
        <v>228</v>
      </c>
      <c r="N119" s="127" t="s">
        <v>181</v>
      </c>
      <c r="O119" s="127" t="s">
        <v>151</v>
      </c>
      <c r="P119" s="128" t="s">
        <v>213</v>
      </c>
      <c r="Q119" s="113">
        <f>Q118+1</f>
        <v>20</v>
      </c>
      <c r="R119" s="126" t="s">
        <v>233</v>
      </c>
      <c r="S119" s="127" t="s">
        <v>175</v>
      </c>
      <c r="T119" s="127" t="s">
        <v>194</v>
      </c>
      <c r="U119" s="128" t="s">
        <v>209</v>
      </c>
      <c r="W119" s="151" t="s">
        <v>259</v>
      </c>
      <c r="X119" s="151"/>
      <c r="Y119" s="151"/>
      <c r="Z119" s="151"/>
      <c r="AA119" s="133"/>
    </row>
    <row r="120" spans="1:27" ht="14.25" customHeight="1" thickBot="1" x14ac:dyDescent="0.3">
      <c r="A120" s="129"/>
      <c r="C120" s="365" t="s">
        <v>113</v>
      </c>
      <c r="D120" s="365"/>
      <c r="E120" s="130">
        <v>2</v>
      </c>
      <c r="F120" s="4" t="s">
        <v>114</v>
      </c>
      <c r="G120" s="113"/>
      <c r="H120" s="131">
        <f>H114</f>
        <v>6</v>
      </c>
      <c r="I120" s="367" t="s">
        <v>115</v>
      </c>
      <c r="J120" s="367"/>
      <c r="K120" s="367"/>
      <c r="L120" s="132"/>
      <c r="M120" s="132" t="s">
        <v>100</v>
      </c>
      <c r="N120" s="131">
        <f>N114+1</f>
        <v>22</v>
      </c>
      <c r="O120" s="367" t="s">
        <v>116</v>
      </c>
      <c r="P120" s="367"/>
      <c r="Q120" s="131"/>
      <c r="R120" s="109" t="s">
        <v>100</v>
      </c>
      <c r="S120" s="355" t="str">
        <f>H120&amp;". / "&amp;E120</f>
        <v>6. / 2</v>
      </c>
      <c r="T120" s="355"/>
      <c r="U120" s="355"/>
      <c r="V120" s="372" t="s">
        <v>234</v>
      </c>
      <c r="W120" s="365"/>
      <c r="X120" s="365"/>
      <c r="Y120" s="365"/>
      <c r="Z120" s="365"/>
      <c r="AA120" s="120"/>
    </row>
    <row r="121" spans="1:27" ht="14.25" customHeight="1" x14ac:dyDescent="0.25">
      <c r="A121" s="112" t="s">
        <v>117</v>
      </c>
      <c r="B121" s="113">
        <f>$B$10</f>
        <v>1</v>
      </c>
      <c r="C121" s="114" t="s">
        <v>150</v>
      </c>
      <c r="D121" s="115" t="s">
        <v>208</v>
      </c>
      <c r="E121" s="115" t="s">
        <v>186</v>
      </c>
      <c r="F121" s="116" t="s">
        <v>190</v>
      </c>
      <c r="G121" s="113">
        <f>B121+5</f>
        <v>6</v>
      </c>
      <c r="H121" s="114" t="s">
        <v>163</v>
      </c>
      <c r="I121" s="115" t="s">
        <v>149</v>
      </c>
      <c r="J121" s="115" t="s">
        <v>184</v>
      </c>
      <c r="K121" s="116" t="s">
        <v>195</v>
      </c>
      <c r="L121" s="113">
        <f>G121+5</f>
        <v>11</v>
      </c>
      <c r="M121" s="114" t="s">
        <v>173</v>
      </c>
      <c r="N121" s="115" t="s">
        <v>204</v>
      </c>
      <c r="O121" s="115" t="s">
        <v>181</v>
      </c>
      <c r="P121" s="116" t="s">
        <v>159</v>
      </c>
      <c r="Q121" s="113">
        <f>L121+5</f>
        <v>16</v>
      </c>
      <c r="R121" s="114" t="s">
        <v>168</v>
      </c>
      <c r="S121" s="115" t="s">
        <v>206</v>
      </c>
      <c r="T121" s="115" t="s">
        <v>175</v>
      </c>
      <c r="U121" s="116" t="s">
        <v>200</v>
      </c>
      <c r="AA121" s="120"/>
    </row>
    <row r="122" spans="1:27" ht="14.25" customHeight="1" x14ac:dyDescent="0.25">
      <c r="A122" s="112" t="s">
        <v>117</v>
      </c>
      <c r="B122" s="113">
        <f>B121+1</f>
        <v>2</v>
      </c>
      <c r="C122" s="121" t="s">
        <v>178</v>
      </c>
      <c r="D122" s="122" t="s">
        <v>202</v>
      </c>
      <c r="E122" s="122" t="s">
        <v>199</v>
      </c>
      <c r="F122" s="123" t="s">
        <v>160</v>
      </c>
      <c r="G122" s="113">
        <f>G121+1</f>
        <v>7</v>
      </c>
      <c r="H122" s="121" t="s">
        <v>176</v>
      </c>
      <c r="I122" s="122" t="s">
        <v>157</v>
      </c>
      <c r="J122" s="122" t="s">
        <v>198</v>
      </c>
      <c r="K122" s="123" t="s">
        <v>221</v>
      </c>
      <c r="L122" s="113">
        <f>L121+1</f>
        <v>12</v>
      </c>
      <c r="M122" s="121" t="s">
        <v>189</v>
      </c>
      <c r="N122" s="122" t="s">
        <v>210</v>
      </c>
      <c r="O122" s="122" t="s">
        <v>147</v>
      </c>
      <c r="P122" s="123" t="s">
        <v>226</v>
      </c>
      <c r="Q122" s="113">
        <f>Q121+1</f>
        <v>17</v>
      </c>
      <c r="R122" s="121" t="s">
        <v>183</v>
      </c>
      <c r="S122" s="122" t="s">
        <v>212</v>
      </c>
      <c r="T122" s="122" t="s">
        <v>191</v>
      </c>
      <c r="U122" s="123" t="s">
        <v>231</v>
      </c>
      <c r="AA122" s="120"/>
    </row>
    <row r="123" spans="1:27" ht="14.25" customHeight="1" x14ac:dyDescent="0.25">
      <c r="A123" s="112" t="s">
        <v>117</v>
      </c>
      <c r="B123" s="113">
        <f>B122+1</f>
        <v>3</v>
      </c>
      <c r="C123" s="121" t="s">
        <v>193</v>
      </c>
      <c r="D123" s="122" t="s">
        <v>152</v>
      </c>
      <c r="E123" s="122" t="s">
        <v>211</v>
      </c>
      <c r="F123" s="123" t="s">
        <v>154</v>
      </c>
      <c r="G123" s="113">
        <f>G122+1</f>
        <v>8</v>
      </c>
      <c r="H123" s="121" t="s">
        <v>192</v>
      </c>
      <c r="I123" s="122" t="s">
        <v>223</v>
      </c>
      <c r="J123" s="122" t="s">
        <v>153</v>
      </c>
      <c r="K123" s="123" t="s">
        <v>172</v>
      </c>
      <c r="L123" s="113">
        <f>L122+1</f>
        <v>13</v>
      </c>
      <c r="M123" s="121" t="s">
        <v>155</v>
      </c>
      <c r="N123" s="122" t="s">
        <v>228</v>
      </c>
      <c r="O123" s="122" t="s">
        <v>207</v>
      </c>
      <c r="P123" s="123" t="s">
        <v>164</v>
      </c>
      <c r="Q123" s="113">
        <f>Q122+1</f>
        <v>18</v>
      </c>
      <c r="R123" s="121" t="s">
        <v>197</v>
      </c>
      <c r="S123" s="122" t="s">
        <v>233</v>
      </c>
      <c r="T123" s="122" t="s">
        <v>203</v>
      </c>
      <c r="U123" s="123" t="s">
        <v>165</v>
      </c>
      <c r="AA123" s="120"/>
    </row>
    <row r="124" spans="1:27" ht="14.25" customHeight="1" x14ac:dyDescent="0.25">
      <c r="A124" s="112" t="s">
        <v>117</v>
      </c>
      <c r="B124" s="113">
        <f>B123+1</f>
        <v>4</v>
      </c>
      <c r="C124" s="121" t="s">
        <v>205</v>
      </c>
      <c r="D124" s="122" t="s">
        <v>146</v>
      </c>
      <c r="E124" s="122" t="s">
        <v>156</v>
      </c>
      <c r="F124" s="123" t="s">
        <v>182</v>
      </c>
      <c r="G124" s="113">
        <f>G123+1</f>
        <v>9</v>
      </c>
      <c r="H124" s="121" t="s">
        <v>161</v>
      </c>
      <c r="I124" s="122" t="s">
        <v>166</v>
      </c>
      <c r="J124" s="122" t="s">
        <v>222</v>
      </c>
      <c r="K124" s="123" t="s">
        <v>188</v>
      </c>
      <c r="L124" s="113">
        <f>L123+1</f>
        <v>14</v>
      </c>
      <c r="M124" s="121" t="s">
        <v>213</v>
      </c>
      <c r="N124" s="122" t="s">
        <v>170</v>
      </c>
      <c r="O124" s="122" t="s">
        <v>225</v>
      </c>
      <c r="P124" s="123" t="s">
        <v>177</v>
      </c>
      <c r="Q124" s="113">
        <f>Q123+1</f>
        <v>19</v>
      </c>
      <c r="R124" s="121" t="s">
        <v>209</v>
      </c>
      <c r="S124" s="122" t="s">
        <v>171</v>
      </c>
      <c r="T124" s="122" t="s">
        <v>230</v>
      </c>
      <c r="U124" s="123" t="s">
        <v>179</v>
      </c>
      <c r="AA124" s="133"/>
    </row>
    <row r="125" spans="1:27" ht="14.25" customHeight="1" thickBot="1" x14ac:dyDescent="0.3">
      <c r="A125" s="112" t="s">
        <v>117</v>
      </c>
      <c r="B125" s="113">
        <f>B124+1</f>
        <v>5</v>
      </c>
      <c r="C125" s="126" t="s">
        <v>148</v>
      </c>
      <c r="D125" s="127" t="s">
        <v>196</v>
      </c>
      <c r="E125" s="127" t="s">
        <v>158</v>
      </c>
      <c r="F125" s="128" t="s">
        <v>174</v>
      </c>
      <c r="G125" s="113">
        <f>G124+1</f>
        <v>10</v>
      </c>
      <c r="H125" s="126" t="s">
        <v>224</v>
      </c>
      <c r="I125" s="127" t="s">
        <v>201</v>
      </c>
      <c r="J125" s="127" t="s">
        <v>169</v>
      </c>
      <c r="K125" s="128" t="s">
        <v>180</v>
      </c>
      <c r="L125" s="113">
        <f>L124+1</f>
        <v>15</v>
      </c>
      <c r="M125" s="126" t="s">
        <v>227</v>
      </c>
      <c r="N125" s="127" t="s">
        <v>151</v>
      </c>
      <c r="O125" s="127" t="s">
        <v>167</v>
      </c>
      <c r="P125" s="128" t="s">
        <v>185</v>
      </c>
      <c r="Q125" s="113">
        <f>Q124+1</f>
        <v>20</v>
      </c>
      <c r="R125" s="126" t="s">
        <v>232</v>
      </c>
      <c r="S125" s="127" t="s">
        <v>194</v>
      </c>
      <c r="T125" s="127" t="s">
        <v>162</v>
      </c>
      <c r="U125" s="128" t="s">
        <v>187</v>
      </c>
      <c r="AA125" s="120"/>
    </row>
    <row r="126" spans="1:27" ht="14.25" customHeight="1" thickBot="1" x14ac:dyDescent="0.3">
      <c r="A126" s="129"/>
      <c r="C126" s="365" t="s">
        <v>113</v>
      </c>
      <c r="D126" s="365"/>
      <c r="E126" s="130">
        <v>3</v>
      </c>
      <c r="F126" s="4" t="s">
        <v>114</v>
      </c>
      <c r="G126" s="113"/>
      <c r="H126" s="131">
        <f>H120</f>
        <v>6</v>
      </c>
      <c r="I126" s="367" t="s">
        <v>115</v>
      </c>
      <c r="J126" s="367"/>
      <c r="K126" s="367"/>
      <c r="L126" s="132"/>
      <c r="M126" s="132" t="s">
        <v>100</v>
      </c>
      <c r="N126" s="131">
        <f>N120+1</f>
        <v>23</v>
      </c>
      <c r="O126" s="367" t="s">
        <v>116</v>
      </c>
      <c r="P126" s="367"/>
      <c r="Q126" s="131"/>
      <c r="R126" s="109" t="s">
        <v>100</v>
      </c>
      <c r="S126" s="355" t="str">
        <f>H126&amp;". / "&amp;E126</f>
        <v>6. / 3</v>
      </c>
      <c r="T126" s="355"/>
      <c r="U126" s="355"/>
      <c r="V126" s="372" t="s">
        <v>234</v>
      </c>
      <c r="W126" s="365"/>
      <c r="X126" s="365"/>
      <c r="Y126" s="365"/>
      <c r="Z126" s="365"/>
      <c r="AA126" s="120"/>
    </row>
    <row r="127" spans="1:27" ht="14.25" customHeight="1" x14ac:dyDescent="0.25">
      <c r="A127" s="112" t="s">
        <v>117</v>
      </c>
      <c r="B127" s="113">
        <f>$B$10</f>
        <v>1</v>
      </c>
      <c r="C127" s="114" t="s">
        <v>154</v>
      </c>
      <c r="D127" s="115" t="s">
        <v>205</v>
      </c>
      <c r="E127" s="115" t="s">
        <v>174</v>
      </c>
      <c r="F127" s="116" t="s">
        <v>199</v>
      </c>
      <c r="G127" s="113">
        <f>B127+5</f>
        <v>6</v>
      </c>
      <c r="H127" s="114" t="s">
        <v>172</v>
      </c>
      <c r="I127" s="115" t="s">
        <v>161</v>
      </c>
      <c r="J127" s="115" t="s">
        <v>180</v>
      </c>
      <c r="K127" s="116" t="s">
        <v>198</v>
      </c>
      <c r="L127" s="113">
        <f>G127+5</f>
        <v>11</v>
      </c>
      <c r="M127" s="114" t="s">
        <v>164</v>
      </c>
      <c r="N127" s="115" t="s">
        <v>213</v>
      </c>
      <c r="O127" s="115" t="s">
        <v>185</v>
      </c>
      <c r="P127" s="116" t="s">
        <v>147</v>
      </c>
      <c r="Q127" s="113">
        <f>L127+5</f>
        <v>16</v>
      </c>
      <c r="R127" s="114" t="s">
        <v>165</v>
      </c>
      <c r="S127" s="115" t="s">
        <v>209</v>
      </c>
      <c r="T127" s="115" t="s">
        <v>187</v>
      </c>
      <c r="U127" s="116" t="s">
        <v>191</v>
      </c>
      <c r="AA127" s="120"/>
    </row>
    <row r="128" spans="1:27" ht="14.25" customHeight="1" x14ac:dyDescent="0.25">
      <c r="A128" s="112" t="s">
        <v>117</v>
      </c>
      <c r="B128" s="113">
        <f>B127+1</f>
        <v>2</v>
      </c>
      <c r="C128" s="121" t="s">
        <v>182</v>
      </c>
      <c r="D128" s="122" t="s">
        <v>211</v>
      </c>
      <c r="E128" s="122" t="s">
        <v>190</v>
      </c>
      <c r="F128" s="123" t="s">
        <v>148</v>
      </c>
      <c r="G128" s="113">
        <f>G127+1</f>
        <v>7</v>
      </c>
      <c r="H128" s="121" t="s">
        <v>188</v>
      </c>
      <c r="I128" s="122" t="s">
        <v>153</v>
      </c>
      <c r="J128" s="122" t="s">
        <v>195</v>
      </c>
      <c r="K128" s="123" t="s">
        <v>224</v>
      </c>
      <c r="L128" s="113">
        <f>L127+1</f>
        <v>12</v>
      </c>
      <c r="M128" s="121" t="s">
        <v>177</v>
      </c>
      <c r="N128" s="122" t="s">
        <v>207</v>
      </c>
      <c r="O128" s="122" t="s">
        <v>159</v>
      </c>
      <c r="P128" s="123" t="s">
        <v>227</v>
      </c>
      <c r="Q128" s="113">
        <f>Q127+1</f>
        <v>17</v>
      </c>
      <c r="R128" s="121" t="s">
        <v>179</v>
      </c>
      <c r="S128" s="122" t="s">
        <v>203</v>
      </c>
      <c r="T128" s="122" t="s">
        <v>200</v>
      </c>
      <c r="U128" s="123" t="s">
        <v>232</v>
      </c>
      <c r="AA128" s="120"/>
    </row>
    <row r="129" spans="1:27" ht="14.25" customHeight="1" x14ac:dyDescent="0.25">
      <c r="A129" s="112" t="s">
        <v>117</v>
      </c>
      <c r="B129" s="113">
        <f>B128+1</f>
        <v>3</v>
      </c>
      <c r="C129" s="121" t="s">
        <v>196</v>
      </c>
      <c r="D129" s="122" t="s">
        <v>156</v>
      </c>
      <c r="E129" s="122" t="s">
        <v>202</v>
      </c>
      <c r="F129" s="123" t="s">
        <v>150</v>
      </c>
      <c r="G129" s="113">
        <f>G128+1</f>
        <v>8</v>
      </c>
      <c r="H129" s="121" t="s">
        <v>201</v>
      </c>
      <c r="I129" s="122" t="s">
        <v>222</v>
      </c>
      <c r="J129" s="122" t="s">
        <v>157</v>
      </c>
      <c r="K129" s="123" t="s">
        <v>163</v>
      </c>
      <c r="L129" s="113">
        <f>L128+1</f>
        <v>13</v>
      </c>
      <c r="M129" s="121" t="s">
        <v>151</v>
      </c>
      <c r="N129" s="122" t="s">
        <v>225</v>
      </c>
      <c r="O129" s="122" t="s">
        <v>210</v>
      </c>
      <c r="P129" s="123" t="s">
        <v>173</v>
      </c>
      <c r="Q129" s="113">
        <f>Q128+1</f>
        <v>18</v>
      </c>
      <c r="R129" s="121" t="s">
        <v>194</v>
      </c>
      <c r="S129" s="122" t="s">
        <v>230</v>
      </c>
      <c r="T129" s="122" t="s">
        <v>212</v>
      </c>
      <c r="U129" s="123" t="s">
        <v>168</v>
      </c>
      <c r="AA129" s="133"/>
    </row>
    <row r="130" spans="1:27" ht="14.25" customHeight="1" x14ac:dyDescent="0.25">
      <c r="A130" s="112" t="s">
        <v>117</v>
      </c>
      <c r="B130" s="113">
        <f>B129+1</f>
        <v>4</v>
      </c>
      <c r="C130" s="121" t="s">
        <v>208</v>
      </c>
      <c r="D130" s="122" t="s">
        <v>158</v>
      </c>
      <c r="E130" s="122" t="s">
        <v>152</v>
      </c>
      <c r="F130" s="123" t="s">
        <v>178</v>
      </c>
      <c r="G130" s="113">
        <f>G129+1</f>
        <v>9</v>
      </c>
      <c r="H130" s="121" t="s">
        <v>149</v>
      </c>
      <c r="I130" s="122" t="s">
        <v>169</v>
      </c>
      <c r="J130" s="122" t="s">
        <v>223</v>
      </c>
      <c r="K130" s="123" t="s">
        <v>176</v>
      </c>
      <c r="L130" s="113">
        <f>L129+1</f>
        <v>14</v>
      </c>
      <c r="M130" s="121" t="s">
        <v>204</v>
      </c>
      <c r="N130" s="122" t="s">
        <v>167</v>
      </c>
      <c r="O130" s="122" t="s">
        <v>228</v>
      </c>
      <c r="P130" s="123" t="s">
        <v>189</v>
      </c>
      <c r="Q130" s="113">
        <f>Q129+1</f>
        <v>19</v>
      </c>
      <c r="R130" s="121" t="s">
        <v>206</v>
      </c>
      <c r="S130" s="122" t="s">
        <v>162</v>
      </c>
      <c r="T130" s="122" t="s">
        <v>233</v>
      </c>
      <c r="U130" s="123" t="s">
        <v>183</v>
      </c>
      <c r="AA130" s="120"/>
    </row>
    <row r="131" spans="1:27" ht="14.25" customHeight="1" thickBot="1" x14ac:dyDescent="0.3">
      <c r="A131" s="112" t="s">
        <v>117</v>
      </c>
      <c r="B131" s="113">
        <f>B130+1</f>
        <v>5</v>
      </c>
      <c r="C131" s="126" t="s">
        <v>160</v>
      </c>
      <c r="D131" s="127" t="s">
        <v>193</v>
      </c>
      <c r="E131" s="127" t="s">
        <v>146</v>
      </c>
      <c r="F131" s="128" t="s">
        <v>186</v>
      </c>
      <c r="G131" s="113">
        <f>G130+1</f>
        <v>10</v>
      </c>
      <c r="H131" s="126" t="s">
        <v>221</v>
      </c>
      <c r="I131" s="127" t="s">
        <v>192</v>
      </c>
      <c r="J131" s="127" t="s">
        <v>166</v>
      </c>
      <c r="K131" s="128" t="s">
        <v>184</v>
      </c>
      <c r="L131" s="113">
        <f>L130+1</f>
        <v>15</v>
      </c>
      <c r="M131" s="126" t="s">
        <v>226</v>
      </c>
      <c r="N131" s="127" t="s">
        <v>155</v>
      </c>
      <c r="O131" s="127" t="s">
        <v>170</v>
      </c>
      <c r="P131" s="128" t="s">
        <v>181</v>
      </c>
      <c r="Q131" s="113">
        <f>Q130+1</f>
        <v>20</v>
      </c>
      <c r="R131" s="126" t="s">
        <v>231</v>
      </c>
      <c r="S131" s="127" t="s">
        <v>197</v>
      </c>
      <c r="T131" s="127" t="s">
        <v>171</v>
      </c>
      <c r="U131" s="128" t="s">
        <v>175</v>
      </c>
      <c r="AA131" s="120"/>
    </row>
    <row r="132" spans="1:27" ht="14.25" customHeight="1" thickBot="1" x14ac:dyDescent="0.3">
      <c r="A132" s="129"/>
      <c r="C132" s="365" t="s">
        <v>113</v>
      </c>
      <c r="D132" s="365"/>
      <c r="E132" s="130">
        <v>4</v>
      </c>
      <c r="F132" s="4" t="s">
        <v>114</v>
      </c>
      <c r="G132" s="113"/>
      <c r="H132" s="131">
        <f>H126</f>
        <v>6</v>
      </c>
      <c r="I132" s="367" t="s">
        <v>115</v>
      </c>
      <c r="J132" s="367"/>
      <c r="K132" s="367"/>
      <c r="L132" s="132"/>
      <c r="M132" s="132" t="s">
        <v>100</v>
      </c>
      <c r="N132" s="131">
        <f>N126+1</f>
        <v>24</v>
      </c>
      <c r="O132" s="367" t="s">
        <v>116</v>
      </c>
      <c r="P132" s="367"/>
      <c r="Q132" s="131"/>
      <c r="R132" s="109" t="s">
        <v>100</v>
      </c>
      <c r="S132" s="355" t="str">
        <f>H132&amp;". / "&amp;E132</f>
        <v>6. / 4</v>
      </c>
      <c r="T132" s="355"/>
      <c r="U132" s="355"/>
      <c r="V132" s="372" t="s">
        <v>234</v>
      </c>
      <c r="W132" s="365"/>
      <c r="X132" s="365"/>
      <c r="Y132" s="365"/>
      <c r="Z132" s="365"/>
      <c r="AA132" s="120"/>
    </row>
    <row r="133" spans="1:27" ht="14.25" customHeight="1" x14ac:dyDescent="0.25">
      <c r="A133" s="112" t="s">
        <v>117</v>
      </c>
      <c r="B133" s="113">
        <f>$B$10</f>
        <v>1</v>
      </c>
      <c r="C133" s="114" t="s">
        <v>158</v>
      </c>
      <c r="D133" s="115" t="s">
        <v>190</v>
      </c>
      <c r="E133" s="115" t="s">
        <v>205</v>
      </c>
      <c r="F133" s="116" t="s">
        <v>160</v>
      </c>
      <c r="G133" s="113">
        <f>B133+5</f>
        <v>6</v>
      </c>
      <c r="H133" s="114" t="s">
        <v>169</v>
      </c>
      <c r="I133" s="115" t="s">
        <v>195</v>
      </c>
      <c r="J133" s="115" t="s">
        <v>161</v>
      </c>
      <c r="K133" s="116" t="s">
        <v>221</v>
      </c>
      <c r="L133" s="113">
        <f>G133+5</f>
        <v>11</v>
      </c>
      <c r="M133" s="114" t="s">
        <v>167</v>
      </c>
      <c r="N133" s="115" t="s">
        <v>159</v>
      </c>
      <c r="O133" s="115" t="s">
        <v>213</v>
      </c>
      <c r="P133" s="116" t="s">
        <v>226</v>
      </c>
      <c r="Q133" s="113">
        <f>L133+5</f>
        <v>16</v>
      </c>
      <c r="R133" s="114" t="s">
        <v>162</v>
      </c>
      <c r="S133" s="115" t="s">
        <v>200</v>
      </c>
      <c r="T133" s="115" t="s">
        <v>209</v>
      </c>
      <c r="U133" s="116" t="s">
        <v>231</v>
      </c>
      <c r="AA133" s="120"/>
    </row>
    <row r="134" spans="1:27" ht="14.25" customHeight="1" x14ac:dyDescent="0.25">
      <c r="A134" s="112" t="s">
        <v>117</v>
      </c>
      <c r="B134" s="113">
        <f>B133+1</f>
        <v>2</v>
      </c>
      <c r="C134" s="121" t="s">
        <v>186</v>
      </c>
      <c r="D134" s="122" t="s">
        <v>154</v>
      </c>
      <c r="E134" s="122" t="s">
        <v>148</v>
      </c>
      <c r="F134" s="123" t="s">
        <v>202</v>
      </c>
      <c r="G134" s="113">
        <f>G133+1</f>
        <v>7</v>
      </c>
      <c r="H134" s="121" t="s">
        <v>184</v>
      </c>
      <c r="I134" s="122" t="s">
        <v>172</v>
      </c>
      <c r="J134" s="122" t="s">
        <v>224</v>
      </c>
      <c r="K134" s="123" t="s">
        <v>157</v>
      </c>
      <c r="L134" s="113">
        <f>L133+1</f>
        <v>12</v>
      </c>
      <c r="M134" s="121" t="s">
        <v>181</v>
      </c>
      <c r="N134" s="122" t="s">
        <v>164</v>
      </c>
      <c r="O134" s="122" t="s">
        <v>227</v>
      </c>
      <c r="P134" s="123" t="s">
        <v>210</v>
      </c>
      <c r="Q134" s="113">
        <f>Q133+1</f>
        <v>17</v>
      </c>
      <c r="R134" s="121" t="s">
        <v>175</v>
      </c>
      <c r="S134" s="122" t="s">
        <v>165</v>
      </c>
      <c r="T134" s="122" t="s">
        <v>232</v>
      </c>
      <c r="U134" s="123" t="s">
        <v>212</v>
      </c>
      <c r="AA134" s="120"/>
    </row>
    <row r="135" spans="1:27" ht="14.25" customHeight="1" x14ac:dyDescent="0.25">
      <c r="A135" s="112" t="s">
        <v>117</v>
      </c>
      <c r="B135" s="113">
        <f>B134+1</f>
        <v>3</v>
      </c>
      <c r="C135" s="121" t="s">
        <v>199</v>
      </c>
      <c r="D135" s="122" t="s">
        <v>152</v>
      </c>
      <c r="E135" s="122" t="s">
        <v>150</v>
      </c>
      <c r="F135" s="123" t="s">
        <v>182</v>
      </c>
      <c r="G135" s="113">
        <f>G134+1</f>
        <v>8</v>
      </c>
      <c r="H135" s="121" t="s">
        <v>198</v>
      </c>
      <c r="I135" s="122" t="s">
        <v>223</v>
      </c>
      <c r="J135" s="122" t="s">
        <v>163</v>
      </c>
      <c r="K135" s="123" t="s">
        <v>188</v>
      </c>
      <c r="L135" s="113">
        <f>L134+1</f>
        <v>13</v>
      </c>
      <c r="M135" s="121" t="s">
        <v>147</v>
      </c>
      <c r="N135" s="122" t="s">
        <v>228</v>
      </c>
      <c r="O135" s="122" t="s">
        <v>173</v>
      </c>
      <c r="P135" s="123" t="s">
        <v>177</v>
      </c>
      <c r="Q135" s="113">
        <f>Q134+1</f>
        <v>18</v>
      </c>
      <c r="R135" s="121" t="s">
        <v>191</v>
      </c>
      <c r="S135" s="122" t="s">
        <v>233</v>
      </c>
      <c r="T135" s="122" t="s">
        <v>168</v>
      </c>
      <c r="U135" s="123" t="s">
        <v>179</v>
      </c>
      <c r="AA135" s="120"/>
    </row>
    <row r="136" spans="1:27" ht="14.25" customHeight="1" x14ac:dyDescent="0.25">
      <c r="A136" s="112" t="s">
        <v>117</v>
      </c>
      <c r="B136" s="113">
        <f>B135+1</f>
        <v>4</v>
      </c>
      <c r="C136" s="121" t="s">
        <v>211</v>
      </c>
      <c r="D136" s="122" t="s">
        <v>196</v>
      </c>
      <c r="E136" s="122" t="s">
        <v>178</v>
      </c>
      <c r="F136" s="123" t="s">
        <v>146</v>
      </c>
      <c r="G136" s="113">
        <f>G135+1</f>
        <v>9</v>
      </c>
      <c r="H136" s="121" t="s">
        <v>153</v>
      </c>
      <c r="I136" s="122" t="s">
        <v>201</v>
      </c>
      <c r="J136" s="122" t="s">
        <v>176</v>
      </c>
      <c r="K136" s="123" t="s">
        <v>166</v>
      </c>
      <c r="L136" s="113">
        <f>L135+1</f>
        <v>14</v>
      </c>
      <c r="M136" s="121" t="s">
        <v>207</v>
      </c>
      <c r="N136" s="122" t="s">
        <v>151</v>
      </c>
      <c r="O136" s="122" t="s">
        <v>189</v>
      </c>
      <c r="P136" s="123" t="s">
        <v>170</v>
      </c>
      <c r="Q136" s="113">
        <f>Q135+1</f>
        <v>19</v>
      </c>
      <c r="R136" s="121" t="s">
        <v>203</v>
      </c>
      <c r="S136" s="122" t="s">
        <v>194</v>
      </c>
      <c r="T136" s="122" t="s">
        <v>183</v>
      </c>
      <c r="U136" s="123" t="s">
        <v>171</v>
      </c>
      <c r="AA136" s="120"/>
    </row>
    <row r="137" spans="1:27" ht="14.25" customHeight="1" thickBot="1" x14ac:dyDescent="0.3">
      <c r="A137" s="112" t="s">
        <v>117</v>
      </c>
      <c r="B137" s="113">
        <f>B136+1</f>
        <v>5</v>
      </c>
      <c r="C137" s="126" t="s">
        <v>156</v>
      </c>
      <c r="D137" s="127" t="s">
        <v>174</v>
      </c>
      <c r="E137" s="127" t="s">
        <v>193</v>
      </c>
      <c r="F137" s="128" t="s">
        <v>208</v>
      </c>
      <c r="G137" s="113">
        <f>G136+1</f>
        <v>10</v>
      </c>
      <c r="H137" s="126" t="s">
        <v>222</v>
      </c>
      <c r="I137" s="127" t="s">
        <v>180</v>
      </c>
      <c r="J137" s="127" t="s">
        <v>192</v>
      </c>
      <c r="K137" s="128" t="s">
        <v>149</v>
      </c>
      <c r="L137" s="113">
        <f>L136+1</f>
        <v>15</v>
      </c>
      <c r="M137" s="126" t="s">
        <v>225</v>
      </c>
      <c r="N137" s="127" t="s">
        <v>185</v>
      </c>
      <c r="O137" s="127" t="s">
        <v>155</v>
      </c>
      <c r="P137" s="128" t="s">
        <v>204</v>
      </c>
      <c r="Q137" s="113">
        <f>Q136+1</f>
        <v>20</v>
      </c>
      <c r="R137" s="126" t="s">
        <v>230</v>
      </c>
      <c r="S137" s="127" t="s">
        <v>187</v>
      </c>
      <c r="T137" s="127" t="s">
        <v>197</v>
      </c>
      <c r="U137" s="128" t="s">
        <v>206</v>
      </c>
      <c r="AA137" s="120"/>
    </row>
    <row r="138" spans="1:27" s="33" customFormat="1" ht="7.5" customHeight="1" thickBot="1" x14ac:dyDescent="0.3">
      <c r="A138" s="368"/>
      <c r="B138" s="369"/>
      <c r="C138" s="369"/>
      <c r="D138" s="369"/>
      <c r="E138" s="369"/>
      <c r="F138" s="369"/>
      <c r="G138" s="369"/>
      <c r="H138" s="369"/>
      <c r="I138" s="369"/>
      <c r="J138" s="369"/>
      <c r="K138" s="369"/>
      <c r="L138" s="369"/>
      <c r="M138" s="370"/>
      <c r="N138" s="370"/>
      <c r="O138" s="370"/>
      <c r="P138" s="370"/>
      <c r="Q138" s="370"/>
      <c r="R138" s="370"/>
      <c r="S138" s="370"/>
      <c r="T138" s="370"/>
      <c r="U138" s="370"/>
      <c r="V138" s="370"/>
      <c r="W138" s="370"/>
      <c r="X138" s="370"/>
      <c r="Y138" s="370"/>
      <c r="Z138" s="370"/>
      <c r="AA138" s="371"/>
    </row>
  </sheetData>
  <mergeCells count="125">
    <mergeCell ref="S19:U19"/>
    <mergeCell ref="S24:U24"/>
    <mergeCell ref="C30:D30"/>
    <mergeCell ref="C35:D35"/>
    <mergeCell ref="I30:K30"/>
    <mergeCell ref="C51:D51"/>
    <mergeCell ref="I51:K51"/>
    <mergeCell ref="O30:P30"/>
    <mergeCell ref="I35:K35"/>
    <mergeCell ref="O35:P35"/>
    <mergeCell ref="C19:D19"/>
    <mergeCell ref="A29:AA29"/>
    <mergeCell ref="C24:D24"/>
    <mergeCell ref="I19:K19"/>
    <mergeCell ref="O19:P19"/>
    <mergeCell ref="V30:Z30"/>
    <mergeCell ref="O45:P45"/>
    <mergeCell ref="O40:P40"/>
    <mergeCell ref="I40:K40"/>
    <mergeCell ref="I45:K45"/>
    <mergeCell ref="I24:K24"/>
    <mergeCell ref="O24:P24"/>
    <mergeCell ref="S45:U45"/>
    <mergeCell ref="S30:U30"/>
    <mergeCell ref="S35:U35"/>
    <mergeCell ref="S40:U40"/>
    <mergeCell ref="A50:AA50"/>
    <mergeCell ref="S51:U51"/>
    <mergeCell ref="V51:Z51"/>
    <mergeCell ref="O51:P51"/>
    <mergeCell ref="C40:D40"/>
    <mergeCell ref="C45:D45"/>
    <mergeCell ref="C72:D72"/>
    <mergeCell ref="I66:K66"/>
    <mergeCell ref="O66:P66"/>
    <mergeCell ref="I72:K72"/>
    <mergeCell ref="O72:P72"/>
    <mergeCell ref="C61:D61"/>
    <mergeCell ref="C56:D56"/>
    <mergeCell ref="S56:U56"/>
    <mergeCell ref="S61:U61"/>
    <mergeCell ref="I56:K56"/>
    <mergeCell ref="O56:P56"/>
    <mergeCell ref="O61:P61"/>
    <mergeCell ref="I61:K61"/>
    <mergeCell ref="A71:AA71"/>
    <mergeCell ref="V72:Z72"/>
    <mergeCell ref="S66:U66"/>
    <mergeCell ref="S72:U72"/>
    <mergeCell ref="C66:D66"/>
    <mergeCell ref="S103:U103"/>
    <mergeCell ref="C87:D87"/>
    <mergeCell ref="C93:D93"/>
    <mergeCell ref="I87:K87"/>
    <mergeCell ref="V108:Z108"/>
    <mergeCell ref="O98:P98"/>
    <mergeCell ref="I93:K93"/>
    <mergeCell ref="C82:D82"/>
    <mergeCell ref="V98:Z98"/>
    <mergeCell ref="O93:P93"/>
    <mergeCell ref="V103:Z103"/>
    <mergeCell ref="C98:D98"/>
    <mergeCell ref="C103:D103"/>
    <mergeCell ref="I103:K103"/>
    <mergeCell ref="O103:P103"/>
    <mergeCell ref="I98:K98"/>
    <mergeCell ref="A92:AA92"/>
    <mergeCell ref="I77:K77"/>
    <mergeCell ref="O77:P77"/>
    <mergeCell ref="I82:K82"/>
    <mergeCell ref="O82:P82"/>
    <mergeCell ref="O87:P87"/>
    <mergeCell ref="V126:Z126"/>
    <mergeCell ref="V132:Z132"/>
    <mergeCell ref="I120:K120"/>
    <mergeCell ref="O120:P120"/>
    <mergeCell ref="I132:K132"/>
    <mergeCell ref="O132:P132"/>
    <mergeCell ref="S114:U114"/>
    <mergeCell ref="I114:K114"/>
    <mergeCell ref="C114:D114"/>
    <mergeCell ref="C77:D77"/>
    <mergeCell ref="I108:K108"/>
    <mergeCell ref="A138:AA138"/>
    <mergeCell ref="S120:U120"/>
    <mergeCell ref="S126:U126"/>
    <mergeCell ref="S132:U132"/>
    <mergeCell ref="V120:Z120"/>
    <mergeCell ref="S77:U77"/>
    <mergeCell ref="S82:U82"/>
    <mergeCell ref="S87:U87"/>
    <mergeCell ref="S93:U93"/>
    <mergeCell ref="S98:U98"/>
    <mergeCell ref="S108:U108"/>
    <mergeCell ref="V114:Z114"/>
    <mergeCell ref="V93:Z93"/>
    <mergeCell ref="O114:P114"/>
    <mergeCell ref="A113:AA113"/>
    <mergeCell ref="C132:D132"/>
    <mergeCell ref="O108:P108"/>
    <mergeCell ref="C120:D120"/>
    <mergeCell ref="C126:D126"/>
    <mergeCell ref="I126:K126"/>
    <mergeCell ref="O126:P126"/>
    <mergeCell ref="C108:D108"/>
    <mergeCell ref="N1:AA1"/>
    <mergeCell ref="K3:AA3"/>
    <mergeCell ref="S9:U9"/>
    <mergeCell ref="S14:U14"/>
    <mergeCell ref="V9:Z9"/>
    <mergeCell ref="A1:M1"/>
    <mergeCell ref="A5:AA5"/>
    <mergeCell ref="A4:AA4"/>
    <mergeCell ref="A2:AA2"/>
    <mergeCell ref="A3:H3"/>
    <mergeCell ref="I3:J3"/>
    <mergeCell ref="A8:AA8"/>
    <mergeCell ref="A7:AA7"/>
    <mergeCell ref="A6:AA6"/>
    <mergeCell ref="C14:D14"/>
    <mergeCell ref="I9:K9"/>
    <mergeCell ref="O9:P9"/>
    <mergeCell ref="I14:K14"/>
    <mergeCell ref="O14:P14"/>
    <mergeCell ref="C9:D9"/>
  </mergeCells>
  <phoneticPr fontId="0" type="noConversion"/>
  <pageMargins left="0.6692913385826772" right="0" top="0.19685039370078741" bottom="0.19685039370078741" header="0" footer="0"/>
  <pageSetup paperSize="9" fitToHeight="0" orientation="portrait" horizontalDpi="4294967293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A107"/>
  <sheetViews>
    <sheetView workbookViewId="0">
      <selection activeCell="K3" sqref="K3:AA3"/>
    </sheetView>
  </sheetViews>
  <sheetFormatPr baseColWidth="10" defaultColWidth="11.44140625" defaultRowHeight="13.2" x14ac:dyDescent="0.25"/>
  <cols>
    <col min="1" max="1" width="6.44140625" style="4" customWidth="1"/>
    <col min="2" max="2" width="2.6640625" style="117" customWidth="1"/>
    <col min="3" max="6" width="3.6640625" style="4" customWidth="1"/>
    <col min="7" max="7" width="2.6640625" style="117" customWidth="1"/>
    <col min="8" max="11" width="3.6640625" style="4" customWidth="1"/>
    <col min="12" max="12" width="2.6640625" style="117" customWidth="1"/>
    <col min="13" max="16" width="3.6640625" style="4" customWidth="1"/>
    <col min="17" max="17" width="2.6640625" style="117" customWidth="1"/>
    <col min="18" max="21" width="3.6640625" style="4" customWidth="1"/>
    <col min="22" max="22" width="2.6640625" style="117" customWidth="1"/>
    <col min="23" max="26" width="3.6640625" style="4" customWidth="1"/>
    <col min="27" max="27" width="1.6640625" style="4" customWidth="1"/>
    <col min="28" max="16384" width="11.44140625" style="4"/>
  </cols>
  <sheetData>
    <row r="1" spans="1:27" s="33" customFormat="1" ht="23.25" customHeight="1" x14ac:dyDescent="0.4">
      <c r="A1" s="358" t="s">
        <v>111</v>
      </c>
      <c r="B1" s="358"/>
      <c r="C1" s="358"/>
      <c r="D1" s="358"/>
      <c r="E1" s="358"/>
      <c r="F1" s="358"/>
      <c r="G1" s="358"/>
      <c r="H1" s="354"/>
      <c r="I1" s="354"/>
      <c r="J1" s="354"/>
      <c r="K1" s="354"/>
      <c r="L1" s="354"/>
      <c r="M1" s="354"/>
      <c r="N1" s="351" t="s">
        <v>112</v>
      </c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</row>
    <row r="2" spans="1:27" s="33" customFormat="1" ht="7.5" customHeight="1" x14ac:dyDescent="0.25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</row>
    <row r="3" spans="1:27" s="33" customFormat="1" ht="12.75" customHeight="1" x14ac:dyDescent="0.25">
      <c r="A3" s="353" t="str">
        <f>IF(I3="z","zentrale Spielorte","4x dezentrale Spielorte")</f>
        <v>4x dezentrale Spielorte</v>
      </c>
      <c r="B3" s="352"/>
      <c r="C3" s="352"/>
      <c r="D3" s="352"/>
      <c r="E3" s="352"/>
      <c r="F3" s="352"/>
      <c r="G3" s="352"/>
      <c r="H3" s="352"/>
      <c r="I3" s="362"/>
      <c r="J3" s="362"/>
      <c r="K3" s="353" t="s">
        <v>283</v>
      </c>
      <c r="L3" s="353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</row>
    <row r="4" spans="1:27" s="33" customFormat="1" ht="7.5" customHeight="1" x14ac:dyDescent="0.25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</row>
    <row r="5" spans="1:27" s="33" customFormat="1" ht="19.5" customHeight="1" x14ac:dyDescent="0.25">
      <c r="A5" s="359" t="s">
        <v>261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1"/>
    </row>
    <row r="6" spans="1:27" s="33" customFormat="1" ht="7.5" customHeight="1" x14ac:dyDescent="0.25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</row>
    <row r="7" spans="1:27" s="33" customFormat="1" ht="15" customHeight="1" x14ac:dyDescent="0.25">
      <c r="A7" s="363" t="s">
        <v>238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</row>
    <row r="8" spans="1:27" s="33" customFormat="1" ht="7.5" customHeight="1" thickBot="1" x14ac:dyDescent="0.3">
      <c r="A8" s="353"/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</row>
    <row r="9" spans="1:27" ht="14.25" customHeight="1" thickBot="1" x14ac:dyDescent="0.3">
      <c r="A9" s="104"/>
      <c r="B9" s="105"/>
      <c r="C9" s="357" t="s">
        <v>113</v>
      </c>
      <c r="D9" s="357"/>
      <c r="E9" s="106">
        <v>1</v>
      </c>
      <c r="F9" s="107" t="s">
        <v>114</v>
      </c>
      <c r="G9" s="108"/>
      <c r="H9" s="109">
        <v>1</v>
      </c>
      <c r="I9" s="366" t="s">
        <v>115</v>
      </c>
      <c r="J9" s="366"/>
      <c r="K9" s="366"/>
      <c r="L9" s="110"/>
      <c r="M9" s="110" t="s">
        <v>100</v>
      </c>
      <c r="N9" s="109">
        <f>E9</f>
        <v>1</v>
      </c>
      <c r="O9" s="366" t="s">
        <v>116</v>
      </c>
      <c r="P9" s="366"/>
      <c r="Q9" s="109"/>
      <c r="R9" s="109" t="s">
        <v>100</v>
      </c>
      <c r="S9" s="355" t="str">
        <f>H9&amp;". / "&amp;E9</f>
        <v>1. / 1</v>
      </c>
      <c r="T9" s="355"/>
      <c r="U9" s="355"/>
      <c r="V9" s="356" t="str">
        <f>IF($I$3="z","zentraler Spielort!"," ")</f>
        <v xml:space="preserve"> </v>
      </c>
      <c r="W9" s="357"/>
      <c r="X9" s="357"/>
      <c r="Y9" s="357"/>
      <c r="Z9" s="357"/>
      <c r="AA9" s="111"/>
    </row>
    <row r="10" spans="1:27" ht="14.25" customHeight="1" x14ac:dyDescent="0.25">
      <c r="A10" s="112" t="s">
        <v>117</v>
      </c>
      <c r="B10" s="113">
        <v>1</v>
      </c>
      <c r="C10" s="114" t="s">
        <v>146</v>
      </c>
      <c r="D10" s="115" t="s">
        <v>162</v>
      </c>
      <c r="E10" s="115" t="s">
        <v>163</v>
      </c>
      <c r="F10" s="116" t="s">
        <v>164</v>
      </c>
      <c r="G10" s="113">
        <f>IF(I3="z",B10+4,B10)</f>
        <v>1</v>
      </c>
      <c r="H10" s="114" t="s">
        <v>174</v>
      </c>
      <c r="I10" s="115" t="s">
        <v>175</v>
      </c>
      <c r="J10" s="115" t="s">
        <v>176</v>
      </c>
      <c r="K10" s="116" t="s">
        <v>177</v>
      </c>
      <c r="L10" s="113">
        <f>IF(I3="z",G10+4,G10)</f>
        <v>1</v>
      </c>
      <c r="M10" s="114" t="s">
        <v>190</v>
      </c>
      <c r="N10" s="115" t="s">
        <v>191</v>
      </c>
      <c r="O10" s="115" t="s">
        <v>192</v>
      </c>
      <c r="P10" s="116" t="s">
        <v>151</v>
      </c>
      <c r="Q10" s="113">
        <f>IF(I3="z",L10+4,L10)</f>
        <v>1</v>
      </c>
      <c r="R10" s="114" t="s">
        <v>202</v>
      </c>
      <c r="S10" s="115" t="s">
        <v>203</v>
      </c>
      <c r="T10" s="115" t="s">
        <v>161</v>
      </c>
      <c r="U10" s="116" t="s">
        <v>204</v>
      </c>
      <c r="V10" s="113">
        <f>IF(I3="z",Q10+4,Q10)</f>
        <v>1</v>
      </c>
      <c r="W10" s="114" t="s">
        <v>152</v>
      </c>
      <c r="X10" s="115" t="s">
        <v>230</v>
      </c>
      <c r="Y10" s="115" t="s">
        <v>224</v>
      </c>
      <c r="Z10" s="116" t="s">
        <v>226</v>
      </c>
      <c r="AA10" s="136"/>
    </row>
    <row r="11" spans="1:27" ht="14.25" customHeight="1" x14ac:dyDescent="0.25">
      <c r="A11" s="112" t="s">
        <v>117</v>
      </c>
      <c r="B11" s="113">
        <f>B10+1</f>
        <v>2</v>
      </c>
      <c r="C11" s="121" t="s">
        <v>150</v>
      </c>
      <c r="D11" s="122" t="s">
        <v>165</v>
      </c>
      <c r="E11" s="122" t="s">
        <v>166</v>
      </c>
      <c r="F11" s="123" t="s">
        <v>167</v>
      </c>
      <c r="G11" s="113">
        <f>G10+1</f>
        <v>2</v>
      </c>
      <c r="H11" s="121" t="s">
        <v>178</v>
      </c>
      <c r="I11" s="122" t="s">
        <v>179</v>
      </c>
      <c r="J11" s="122" t="s">
        <v>180</v>
      </c>
      <c r="K11" s="123" t="s">
        <v>181</v>
      </c>
      <c r="L11" s="113">
        <f>L10+1</f>
        <v>2</v>
      </c>
      <c r="M11" s="121" t="s">
        <v>193</v>
      </c>
      <c r="N11" s="122" t="s">
        <v>194</v>
      </c>
      <c r="O11" s="122" t="s">
        <v>195</v>
      </c>
      <c r="P11" s="123" t="s">
        <v>147</v>
      </c>
      <c r="Q11" s="113">
        <f>Q10+1</f>
        <v>2</v>
      </c>
      <c r="R11" s="121" t="s">
        <v>205</v>
      </c>
      <c r="S11" s="122" t="s">
        <v>206</v>
      </c>
      <c r="T11" s="122" t="s">
        <v>157</v>
      </c>
      <c r="U11" s="123" t="s">
        <v>207</v>
      </c>
      <c r="V11" s="113">
        <f>V10+1</f>
        <v>2</v>
      </c>
      <c r="W11" s="121" t="s">
        <v>148</v>
      </c>
      <c r="X11" s="122" t="s">
        <v>231</v>
      </c>
      <c r="Y11" s="122" t="s">
        <v>223</v>
      </c>
      <c r="Z11" s="123" t="s">
        <v>225</v>
      </c>
      <c r="AA11" s="136"/>
    </row>
    <row r="12" spans="1:27" ht="14.25" customHeight="1" x14ac:dyDescent="0.25">
      <c r="A12" s="112" t="s">
        <v>117</v>
      </c>
      <c r="B12" s="113">
        <f>B11+1</f>
        <v>3</v>
      </c>
      <c r="C12" s="121" t="s">
        <v>154</v>
      </c>
      <c r="D12" s="122" t="s">
        <v>168</v>
      </c>
      <c r="E12" s="122" t="s">
        <v>169</v>
      </c>
      <c r="F12" s="123" t="s">
        <v>170</v>
      </c>
      <c r="G12" s="113">
        <f>G11+1</f>
        <v>3</v>
      </c>
      <c r="H12" s="121" t="s">
        <v>182</v>
      </c>
      <c r="I12" s="122" t="s">
        <v>183</v>
      </c>
      <c r="J12" s="122" t="s">
        <v>184</v>
      </c>
      <c r="K12" s="123" t="s">
        <v>185</v>
      </c>
      <c r="L12" s="113">
        <f>L11+1</f>
        <v>3</v>
      </c>
      <c r="M12" s="121" t="s">
        <v>196</v>
      </c>
      <c r="N12" s="122" t="s">
        <v>197</v>
      </c>
      <c r="O12" s="122" t="s">
        <v>198</v>
      </c>
      <c r="P12" s="123" t="s">
        <v>159</v>
      </c>
      <c r="Q12" s="113">
        <f>Q11+1</f>
        <v>3</v>
      </c>
      <c r="R12" s="121" t="s">
        <v>208</v>
      </c>
      <c r="S12" s="122" t="s">
        <v>209</v>
      </c>
      <c r="T12" s="122" t="s">
        <v>153</v>
      </c>
      <c r="U12" s="123" t="s">
        <v>210</v>
      </c>
      <c r="V12" s="113">
        <f>V11+1</f>
        <v>3</v>
      </c>
      <c r="W12" s="121" t="s">
        <v>160</v>
      </c>
      <c r="X12" s="122" t="s">
        <v>232</v>
      </c>
      <c r="Y12" s="122" t="s">
        <v>222</v>
      </c>
      <c r="Z12" s="123" t="s">
        <v>228</v>
      </c>
      <c r="AA12" s="136"/>
    </row>
    <row r="13" spans="1:27" ht="14.25" customHeight="1" thickBot="1" x14ac:dyDescent="0.3">
      <c r="A13" s="112" t="s">
        <v>117</v>
      </c>
      <c r="B13" s="113">
        <f>B12+1</f>
        <v>4</v>
      </c>
      <c r="C13" s="126" t="s">
        <v>158</v>
      </c>
      <c r="D13" s="127" t="s">
        <v>171</v>
      </c>
      <c r="E13" s="127" t="s">
        <v>172</v>
      </c>
      <c r="F13" s="128" t="s">
        <v>173</v>
      </c>
      <c r="G13" s="113">
        <f>G12+1</f>
        <v>4</v>
      </c>
      <c r="H13" s="126" t="s">
        <v>186</v>
      </c>
      <c r="I13" s="127" t="s">
        <v>187</v>
      </c>
      <c r="J13" s="127" t="s">
        <v>188</v>
      </c>
      <c r="K13" s="128" t="s">
        <v>189</v>
      </c>
      <c r="L13" s="113">
        <f>L12+1</f>
        <v>4</v>
      </c>
      <c r="M13" s="126" t="s">
        <v>199</v>
      </c>
      <c r="N13" s="127" t="s">
        <v>200</v>
      </c>
      <c r="O13" s="127" t="s">
        <v>201</v>
      </c>
      <c r="P13" s="128" t="s">
        <v>155</v>
      </c>
      <c r="Q13" s="113">
        <f>Q12+1</f>
        <v>4</v>
      </c>
      <c r="R13" s="126" t="s">
        <v>211</v>
      </c>
      <c r="S13" s="127" t="s">
        <v>212</v>
      </c>
      <c r="T13" s="127" t="s">
        <v>149</v>
      </c>
      <c r="U13" s="128" t="s">
        <v>213</v>
      </c>
      <c r="V13" s="113">
        <f>V12+1</f>
        <v>4</v>
      </c>
      <c r="W13" s="126" t="s">
        <v>156</v>
      </c>
      <c r="X13" s="127" t="s">
        <v>233</v>
      </c>
      <c r="Y13" s="127" t="s">
        <v>221</v>
      </c>
      <c r="Z13" s="128" t="s">
        <v>227</v>
      </c>
      <c r="AA13" s="136"/>
    </row>
    <row r="14" spans="1:27" ht="14.25" customHeight="1" thickBot="1" x14ac:dyDescent="0.3">
      <c r="A14" s="129"/>
      <c r="C14" s="365" t="s">
        <v>113</v>
      </c>
      <c r="D14" s="365"/>
      <c r="E14" s="130">
        <f>E9+1</f>
        <v>2</v>
      </c>
      <c r="F14" s="4" t="s">
        <v>114</v>
      </c>
      <c r="G14" s="113"/>
      <c r="H14" s="131">
        <f>H9</f>
        <v>1</v>
      </c>
      <c r="I14" s="367" t="s">
        <v>115</v>
      </c>
      <c r="J14" s="367"/>
      <c r="K14" s="367"/>
      <c r="L14" s="132"/>
      <c r="M14" s="132" t="s">
        <v>100</v>
      </c>
      <c r="N14" s="131">
        <f>N9+1</f>
        <v>2</v>
      </c>
      <c r="O14" s="367" t="s">
        <v>116</v>
      </c>
      <c r="P14" s="367"/>
      <c r="Q14" s="131"/>
      <c r="R14" s="109" t="s">
        <v>100</v>
      </c>
      <c r="S14" s="355" t="str">
        <f>H14&amp;". / "&amp;E14</f>
        <v>1. / 2</v>
      </c>
      <c r="T14" s="355"/>
      <c r="U14" s="355"/>
      <c r="AA14" s="133"/>
    </row>
    <row r="15" spans="1:27" ht="14.25" customHeight="1" x14ac:dyDescent="0.25">
      <c r="A15" s="112" t="s">
        <v>117</v>
      </c>
      <c r="B15" s="113">
        <f>B10</f>
        <v>1</v>
      </c>
      <c r="C15" s="114" t="s">
        <v>168</v>
      </c>
      <c r="D15" s="115" t="s">
        <v>146</v>
      </c>
      <c r="E15" s="115" t="s">
        <v>167</v>
      </c>
      <c r="F15" s="116" t="s">
        <v>172</v>
      </c>
      <c r="G15" s="113">
        <f>G10</f>
        <v>1</v>
      </c>
      <c r="H15" s="114" t="s">
        <v>183</v>
      </c>
      <c r="I15" s="115" t="s">
        <v>174</v>
      </c>
      <c r="J15" s="115" t="s">
        <v>181</v>
      </c>
      <c r="K15" s="116" t="s">
        <v>188</v>
      </c>
      <c r="L15" s="113">
        <f t="shared" ref="L15:L23" si="0">L10</f>
        <v>1</v>
      </c>
      <c r="M15" s="114" t="s">
        <v>197</v>
      </c>
      <c r="N15" s="115" t="s">
        <v>190</v>
      </c>
      <c r="O15" s="115" t="s">
        <v>147</v>
      </c>
      <c r="P15" s="116" t="s">
        <v>201</v>
      </c>
      <c r="Q15" s="113">
        <f t="shared" ref="Q15:Q23" si="1">Q10</f>
        <v>1</v>
      </c>
      <c r="R15" s="114" t="s">
        <v>209</v>
      </c>
      <c r="S15" s="115" t="s">
        <v>202</v>
      </c>
      <c r="T15" s="115" t="s">
        <v>207</v>
      </c>
      <c r="U15" s="116" t="s">
        <v>149</v>
      </c>
      <c r="V15" s="113">
        <f t="shared" ref="V15:V23" si="2">V10</f>
        <v>1</v>
      </c>
      <c r="W15" s="114" t="s">
        <v>232</v>
      </c>
      <c r="X15" s="115" t="s">
        <v>152</v>
      </c>
      <c r="Y15" s="115" t="s">
        <v>225</v>
      </c>
      <c r="Z15" s="116" t="s">
        <v>221</v>
      </c>
      <c r="AA15" s="136"/>
    </row>
    <row r="16" spans="1:27" ht="14.25" customHeight="1" x14ac:dyDescent="0.25">
      <c r="A16" s="112" t="s">
        <v>117</v>
      </c>
      <c r="B16" s="113">
        <f>B11</f>
        <v>2</v>
      </c>
      <c r="C16" s="121" t="s">
        <v>171</v>
      </c>
      <c r="D16" s="122" t="s">
        <v>150</v>
      </c>
      <c r="E16" s="122" t="s">
        <v>164</v>
      </c>
      <c r="F16" s="123" t="s">
        <v>169</v>
      </c>
      <c r="G16" s="113">
        <f>G11</f>
        <v>2</v>
      </c>
      <c r="H16" s="121" t="s">
        <v>187</v>
      </c>
      <c r="I16" s="122" t="s">
        <v>178</v>
      </c>
      <c r="J16" s="122" t="s">
        <v>177</v>
      </c>
      <c r="K16" s="123" t="s">
        <v>184</v>
      </c>
      <c r="L16" s="113">
        <f t="shared" si="0"/>
        <v>2</v>
      </c>
      <c r="M16" s="121" t="s">
        <v>200</v>
      </c>
      <c r="N16" s="122" t="s">
        <v>193</v>
      </c>
      <c r="O16" s="122" t="s">
        <v>151</v>
      </c>
      <c r="P16" s="123" t="s">
        <v>198</v>
      </c>
      <c r="Q16" s="113">
        <f t="shared" si="1"/>
        <v>2</v>
      </c>
      <c r="R16" s="121" t="s">
        <v>212</v>
      </c>
      <c r="S16" s="122" t="s">
        <v>205</v>
      </c>
      <c r="T16" s="122" t="s">
        <v>204</v>
      </c>
      <c r="U16" s="123" t="s">
        <v>153</v>
      </c>
      <c r="V16" s="113">
        <f t="shared" si="2"/>
        <v>2</v>
      </c>
      <c r="W16" s="121" t="s">
        <v>233</v>
      </c>
      <c r="X16" s="122" t="s">
        <v>148</v>
      </c>
      <c r="Y16" s="122" t="s">
        <v>226</v>
      </c>
      <c r="Z16" s="123" t="s">
        <v>222</v>
      </c>
      <c r="AA16" s="136"/>
    </row>
    <row r="17" spans="1:27" ht="14.25" customHeight="1" x14ac:dyDescent="0.25">
      <c r="A17" s="112" t="s">
        <v>117</v>
      </c>
      <c r="B17" s="113">
        <f>B12</f>
        <v>3</v>
      </c>
      <c r="C17" s="121" t="s">
        <v>162</v>
      </c>
      <c r="D17" s="122" t="s">
        <v>154</v>
      </c>
      <c r="E17" s="122" t="s">
        <v>173</v>
      </c>
      <c r="F17" s="123" t="s">
        <v>166</v>
      </c>
      <c r="G17" s="113">
        <f>G12</f>
        <v>3</v>
      </c>
      <c r="H17" s="121" t="s">
        <v>175</v>
      </c>
      <c r="I17" s="122" t="s">
        <v>182</v>
      </c>
      <c r="J17" s="122" t="s">
        <v>189</v>
      </c>
      <c r="K17" s="123" t="s">
        <v>180</v>
      </c>
      <c r="L17" s="113">
        <f t="shared" si="0"/>
        <v>3</v>
      </c>
      <c r="M17" s="121" t="s">
        <v>191</v>
      </c>
      <c r="N17" s="122" t="s">
        <v>196</v>
      </c>
      <c r="O17" s="122" t="s">
        <v>155</v>
      </c>
      <c r="P17" s="123" t="s">
        <v>195</v>
      </c>
      <c r="Q17" s="113">
        <f t="shared" si="1"/>
        <v>3</v>
      </c>
      <c r="R17" s="121" t="s">
        <v>203</v>
      </c>
      <c r="S17" s="122" t="s">
        <v>208</v>
      </c>
      <c r="T17" s="122" t="s">
        <v>213</v>
      </c>
      <c r="U17" s="123" t="s">
        <v>157</v>
      </c>
      <c r="V17" s="113">
        <f t="shared" si="2"/>
        <v>3</v>
      </c>
      <c r="W17" s="121" t="s">
        <v>230</v>
      </c>
      <c r="X17" s="122" t="s">
        <v>160</v>
      </c>
      <c r="Y17" s="122" t="s">
        <v>227</v>
      </c>
      <c r="Z17" s="123" t="s">
        <v>223</v>
      </c>
      <c r="AA17" s="136"/>
    </row>
    <row r="18" spans="1:27" ht="14.25" customHeight="1" thickBot="1" x14ac:dyDescent="0.3">
      <c r="A18" s="112" t="s">
        <v>117</v>
      </c>
      <c r="B18" s="113">
        <f>B13</f>
        <v>4</v>
      </c>
      <c r="C18" s="126" t="s">
        <v>165</v>
      </c>
      <c r="D18" s="127" t="s">
        <v>158</v>
      </c>
      <c r="E18" s="127" t="s">
        <v>170</v>
      </c>
      <c r="F18" s="128" t="s">
        <v>163</v>
      </c>
      <c r="G18" s="113">
        <f>G13</f>
        <v>4</v>
      </c>
      <c r="H18" s="126" t="s">
        <v>179</v>
      </c>
      <c r="I18" s="127" t="s">
        <v>186</v>
      </c>
      <c r="J18" s="127" t="s">
        <v>185</v>
      </c>
      <c r="K18" s="128" t="s">
        <v>176</v>
      </c>
      <c r="L18" s="113">
        <f t="shared" si="0"/>
        <v>4</v>
      </c>
      <c r="M18" s="126" t="s">
        <v>194</v>
      </c>
      <c r="N18" s="127" t="s">
        <v>199</v>
      </c>
      <c r="O18" s="127" t="s">
        <v>159</v>
      </c>
      <c r="P18" s="128" t="s">
        <v>192</v>
      </c>
      <c r="Q18" s="113">
        <f t="shared" si="1"/>
        <v>4</v>
      </c>
      <c r="R18" s="126" t="s">
        <v>206</v>
      </c>
      <c r="S18" s="127" t="s">
        <v>211</v>
      </c>
      <c r="T18" s="127" t="s">
        <v>210</v>
      </c>
      <c r="U18" s="128" t="s">
        <v>161</v>
      </c>
      <c r="V18" s="113">
        <f t="shared" si="2"/>
        <v>4</v>
      </c>
      <c r="W18" s="126" t="s">
        <v>231</v>
      </c>
      <c r="X18" s="127" t="s">
        <v>156</v>
      </c>
      <c r="Y18" s="127" t="s">
        <v>228</v>
      </c>
      <c r="Z18" s="128" t="s">
        <v>224</v>
      </c>
      <c r="AA18" s="136"/>
    </row>
    <row r="19" spans="1:27" ht="14.25" customHeight="1" thickBot="1" x14ac:dyDescent="0.3">
      <c r="A19" s="129"/>
      <c r="C19" s="365" t="s">
        <v>113</v>
      </c>
      <c r="D19" s="365"/>
      <c r="E19" s="130">
        <f>E14+1</f>
        <v>3</v>
      </c>
      <c r="F19" s="4" t="s">
        <v>114</v>
      </c>
      <c r="G19" s="113"/>
      <c r="H19" s="131">
        <f>H14</f>
        <v>1</v>
      </c>
      <c r="I19" s="367" t="s">
        <v>115</v>
      </c>
      <c r="J19" s="367"/>
      <c r="K19" s="367"/>
      <c r="L19" s="132"/>
      <c r="M19" s="132" t="s">
        <v>100</v>
      </c>
      <c r="N19" s="131">
        <f>N14+1</f>
        <v>3</v>
      </c>
      <c r="O19" s="367" t="s">
        <v>116</v>
      </c>
      <c r="P19" s="367"/>
      <c r="Q19" s="131"/>
      <c r="R19" s="109" t="s">
        <v>100</v>
      </c>
      <c r="S19" s="355" t="str">
        <f>H19&amp;". / "&amp;E19</f>
        <v>1. / 3</v>
      </c>
      <c r="T19" s="355"/>
      <c r="U19" s="355"/>
      <c r="AA19" s="133"/>
    </row>
    <row r="20" spans="1:27" ht="14.25" customHeight="1" x14ac:dyDescent="0.25">
      <c r="A20" s="112" t="s">
        <v>117</v>
      </c>
      <c r="B20" s="113">
        <v>1</v>
      </c>
      <c r="C20" s="114" t="s">
        <v>169</v>
      </c>
      <c r="D20" s="115" t="s">
        <v>173</v>
      </c>
      <c r="E20" s="115" t="s">
        <v>146</v>
      </c>
      <c r="F20" s="116" t="s">
        <v>165</v>
      </c>
      <c r="G20" s="113">
        <f>G15</f>
        <v>1</v>
      </c>
      <c r="H20" s="114" t="s">
        <v>184</v>
      </c>
      <c r="I20" s="115" t="s">
        <v>189</v>
      </c>
      <c r="J20" s="115" t="s">
        <v>174</v>
      </c>
      <c r="K20" s="116" t="s">
        <v>179</v>
      </c>
      <c r="L20" s="113">
        <f t="shared" si="0"/>
        <v>1</v>
      </c>
      <c r="M20" s="114" t="s">
        <v>198</v>
      </c>
      <c r="N20" s="115" t="s">
        <v>155</v>
      </c>
      <c r="O20" s="115" t="s">
        <v>190</v>
      </c>
      <c r="P20" s="116" t="s">
        <v>194</v>
      </c>
      <c r="Q20" s="113">
        <f t="shared" si="1"/>
        <v>1</v>
      </c>
      <c r="R20" s="114" t="s">
        <v>153</v>
      </c>
      <c r="S20" s="115" t="s">
        <v>213</v>
      </c>
      <c r="T20" s="115" t="s">
        <v>202</v>
      </c>
      <c r="U20" s="116" t="s">
        <v>206</v>
      </c>
      <c r="V20" s="113">
        <f t="shared" si="2"/>
        <v>1</v>
      </c>
      <c r="W20" s="114" t="s">
        <v>222</v>
      </c>
      <c r="X20" s="115" t="s">
        <v>227</v>
      </c>
      <c r="Y20" s="115" t="s">
        <v>152</v>
      </c>
      <c r="Z20" s="116" t="s">
        <v>231</v>
      </c>
      <c r="AA20" s="136"/>
    </row>
    <row r="21" spans="1:27" ht="14.25" customHeight="1" x14ac:dyDescent="0.25">
      <c r="A21" s="112" t="s">
        <v>117</v>
      </c>
      <c r="B21" s="113">
        <f>B20+1</f>
        <v>2</v>
      </c>
      <c r="C21" s="121" t="s">
        <v>172</v>
      </c>
      <c r="D21" s="122" t="s">
        <v>170</v>
      </c>
      <c r="E21" s="122" t="s">
        <v>150</v>
      </c>
      <c r="F21" s="123" t="s">
        <v>162</v>
      </c>
      <c r="G21" s="113">
        <f>G16</f>
        <v>2</v>
      </c>
      <c r="H21" s="121" t="s">
        <v>188</v>
      </c>
      <c r="I21" s="122" t="s">
        <v>185</v>
      </c>
      <c r="J21" s="122" t="s">
        <v>178</v>
      </c>
      <c r="K21" s="123" t="s">
        <v>175</v>
      </c>
      <c r="L21" s="113">
        <f t="shared" si="0"/>
        <v>2</v>
      </c>
      <c r="M21" s="121" t="s">
        <v>201</v>
      </c>
      <c r="N21" s="122" t="s">
        <v>159</v>
      </c>
      <c r="O21" s="122" t="s">
        <v>193</v>
      </c>
      <c r="P21" s="123" t="s">
        <v>191</v>
      </c>
      <c r="Q21" s="113">
        <f t="shared" si="1"/>
        <v>2</v>
      </c>
      <c r="R21" s="121" t="s">
        <v>149</v>
      </c>
      <c r="S21" s="122" t="s">
        <v>210</v>
      </c>
      <c r="T21" s="122" t="s">
        <v>205</v>
      </c>
      <c r="U21" s="123" t="s">
        <v>203</v>
      </c>
      <c r="V21" s="113">
        <f t="shared" si="2"/>
        <v>2</v>
      </c>
      <c r="W21" s="121" t="s">
        <v>221</v>
      </c>
      <c r="X21" s="122" t="s">
        <v>228</v>
      </c>
      <c r="Y21" s="122" t="s">
        <v>148</v>
      </c>
      <c r="Z21" s="123" t="s">
        <v>230</v>
      </c>
      <c r="AA21" s="136"/>
    </row>
    <row r="22" spans="1:27" ht="14.25" customHeight="1" x14ac:dyDescent="0.25">
      <c r="A22" s="112" t="s">
        <v>117</v>
      </c>
      <c r="B22" s="113">
        <f>B21+1</f>
        <v>3</v>
      </c>
      <c r="C22" s="121" t="s">
        <v>163</v>
      </c>
      <c r="D22" s="122" t="s">
        <v>167</v>
      </c>
      <c r="E22" s="122" t="s">
        <v>154</v>
      </c>
      <c r="F22" s="123" t="s">
        <v>171</v>
      </c>
      <c r="G22" s="113">
        <f>G17</f>
        <v>3</v>
      </c>
      <c r="H22" s="121" t="s">
        <v>176</v>
      </c>
      <c r="I22" s="122" t="s">
        <v>181</v>
      </c>
      <c r="J22" s="122" t="s">
        <v>182</v>
      </c>
      <c r="K22" s="123" t="s">
        <v>187</v>
      </c>
      <c r="L22" s="113">
        <f t="shared" si="0"/>
        <v>3</v>
      </c>
      <c r="M22" s="121" t="s">
        <v>192</v>
      </c>
      <c r="N22" s="122" t="s">
        <v>147</v>
      </c>
      <c r="O22" s="122" t="s">
        <v>196</v>
      </c>
      <c r="P22" s="123" t="s">
        <v>200</v>
      </c>
      <c r="Q22" s="113">
        <f t="shared" si="1"/>
        <v>3</v>
      </c>
      <c r="R22" s="121" t="s">
        <v>161</v>
      </c>
      <c r="S22" s="122" t="s">
        <v>207</v>
      </c>
      <c r="T22" s="122" t="s">
        <v>208</v>
      </c>
      <c r="U22" s="123" t="s">
        <v>212</v>
      </c>
      <c r="V22" s="113">
        <f t="shared" si="2"/>
        <v>3</v>
      </c>
      <c r="W22" s="121" t="s">
        <v>224</v>
      </c>
      <c r="X22" s="122" t="s">
        <v>225</v>
      </c>
      <c r="Y22" s="122" t="s">
        <v>160</v>
      </c>
      <c r="Z22" s="123" t="s">
        <v>233</v>
      </c>
      <c r="AA22" s="136"/>
    </row>
    <row r="23" spans="1:27" ht="14.25" customHeight="1" thickBot="1" x14ac:dyDescent="0.3">
      <c r="A23" s="112" t="s">
        <v>117</v>
      </c>
      <c r="B23" s="113">
        <f>B22+1</f>
        <v>4</v>
      </c>
      <c r="C23" s="126" t="s">
        <v>166</v>
      </c>
      <c r="D23" s="127" t="s">
        <v>164</v>
      </c>
      <c r="E23" s="127" t="s">
        <v>158</v>
      </c>
      <c r="F23" s="128" t="s">
        <v>168</v>
      </c>
      <c r="G23" s="113">
        <f>G18</f>
        <v>4</v>
      </c>
      <c r="H23" s="126" t="s">
        <v>180</v>
      </c>
      <c r="I23" s="127" t="s">
        <v>177</v>
      </c>
      <c r="J23" s="127" t="s">
        <v>186</v>
      </c>
      <c r="K23" s="128" t="s">
        <v>183</v>
      </c>
      <c r="L23" s="113">
        <f t="shared" si="0"/>
        <v>4</v>
      </c>
      <c r="M23" s="126" t="s">
        <v>195</v>
      </c>
      <c r="N23" s="127" t="s">
        <v>151</v>
      </c>
      <c r="O23" s="127" t="s">
        <v>199</v>
      </c>
      <c r="P23" s="128" t="s">
        <v>197</v>
      </c>
      <c r="Q23" s="113">
        <f t="shared" si="1"/>
        <v>4</v>
      </c>
      <c r="R23" s="126" t="s">
        <v>157</v>
      </c>
      <c r="S23" s="127" t="s">
        <v>204</v>
      </c>
      <c r="T23" s="127" t="s">
        <v>211</v>
      </c>
      <c r="U23" s="128" t="s">
        <v>209</v>
      </c>
      <c r="V23" s="113">
        <f t="shared" si="2"/>
        <v>4</v>
      </c>
      <c r="W23" s="126" t="s">
        <v>223</v>
      </c>
      <c r="X23" s="127" t="s">
        <v>226</v>
      </c>
      <c r="Y23" s="127" t="s">
        <v>156</v>
      </c>
      <c r="Z23" s="128" t="s">
        <v>232</v>
      </c>
      <c r="AA23" s="136"/>
    </row>
    <row r="24" spans="1:27" s="33" customFormat="1" ht="7.5" customHeight="1" thickBot="1" x14ac:dyDescent="0.3">
      <c r="A24" s="368"/>
      <c r="B24" s="369"/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70"/>
      <c r="N24" s="370"/>
      <c r="O24" s="370"/>
      <c r="P24" s="370"/>
      <c r="Q24" s="370"/>
      <c r="R24" s="370"/>
      <c r="S24" s="370"/>
      <c r="T24" s="370"/>
      <c r="U24" s="370"/>
      <c r="V24" s="370"/>
      <c r="W24" s="370"/>
      <c r="X24" s="370"/>
      <c r="Y24" s="370"/>
      <c r="Z24" s="370"/>
      <c r="AA24" s="371"/>
    </row>
    <row r="25" spans="1:27" ht="14.25" customHeight="1" thickBot="1" x14ac:dyDescent="0.3">
      <c r="A25" s="104"/>
      <c r="B25" s="105"/>
      <c r="C25" s="357" t="s">
        <v>113</v>
      </c>
      <c r="D25" s="357"/>
      <c r="E25" s="106">
        <v>1</v>
      </c>
      <c r="F25" s="107" t="s">
        <v>114</v>
      </c>
      <c r="G25" s="108"/>
      <c r="H25" s="109">
        <f>H9+1</f>
        <v>2</v>
      </c>
      <c r="I25" s="366" t="s">
        <v>115</v>
      </c>
      <c r="J25" s="366"/>
      <c r="K25" s="366"/>
      <c r="L25" s="110"/>
      <c r="M25" s="110" t="s">
        <v>100</v>
      </c>
      <c r="N25" s="109">
        <f>N19+1</f>
        <v>4</v>
      </c>
      <c r="O25" s="366" t="s">
        <v>116</v>
      </c>
      <c r="P25" s="366"/>
      <c r="Q25" s="109"/>
      <c r="R25" s="109" t="s">
        <v>100</v>
      </c>
      <c r="S25" s="355" t="str">
        <f>H25&amp;". / "&amp;E25</f>
        <v>2. / 1</v>
      </c>
      <c r="T25" s="355"/>
      <c r="U25" s="355"/>
      <c r="V25" s="356" t="str">
        <f>IF($I$3="z","zentraler Spielort!"," ")</f>
        <v xml:space="preserve"> </v>
      </c>
      <c r="W25" s="357"/>
      <c r="X25" s="357"/>
      <c r="Y25" s="357"/>
      <c r="Z25" s="357"/>
      <c r="AA25" s="111"/>
    </row>
    <row r="26" spans="1:27" ht="14.25" customHeight="1" x14ac:dyDescent="0.25">
      <c r="A26" s="112" t="s">
        <v>117</v>
      </c>
      <c r="B26" s="113">
        <v>1</v>
      </c>
      <c r="C26" s="114" t="s">
        <v>166</v>
      </c>
      <c r="D26" s="115" t="s">
        <v>186</v>
      </c>
      <c r="E26" s="115" t="s">
        <v>227</v>
      </c>
      <c r="F26" s="116" t="s">
        <v>206</v>
      </c>
      <c r="G26" s="113">
        <f>G20</f>
        <v>1</v>
      </c>
      <c r="H26" s="114" t="s">
        <v>180</v>
      </c>
      <c r="I26" s="115" t="s">
        <v>199</v>
      </c>
      <c r="J26" s="115" t="s">
        <v>173</v>
      </c>
      <c r="K26" s="116" t="s">
        <v>231</v>
      </c>
      <c r="L26" s="113">
        <f>L20</f>
        <v>1</v>
      </c>
      <c r="M26" s="114" t="s">
        <v>195</v>
      </c>
      <c r="N26" s="115" t="s">
        <v>211</v>
      </c>
      <c r="O26" s="115" t="s">
        <v>189</v>
      </c>
      <c r="P26" s="116" t="s">
        <v>165</v>
      </c>
      <c r="Q26" s="113">
        <f>Q20</f>
        <v>1</v>
      </c>
      <c r="R26" s="114" t="s">
        <v>157</v>
      </c>
      <c r="S26" s="115" t="s">
        <v>156</v>
      </c>
      <c r="T26" s="115" t="s">
        <v>155</v>
      </c>
      <c r="U26" s="116" t="s">
        <v>179</v>
      </c>
      <c r="V26" s="113">
        <f>V20</f>
        <v>1</v>
      </c>
      <c r="W26" s="114" t="s">
        <v>223</v>
      </c>
      <c r="X26" s="115" t="s">
        <v>158</v>
      </c>
      <c r="Y26" s="115" t="s">
        <v>213</v>
      </c>
      <c r="Z26" s="116" t="s">
        <v>194</v>
      </c>
      <c r="AA26" s="136"/>
    </row>
    <row r="27" spans="1:27" ht="14.25" customHeight="1" x14ac:dyDescent="0.25">
      <c r="A27" s="112" t="s">
        <v>117</v>
      </c>
      <c r="B27" s="113">
        <f>B26+1</f>
        <v>2</v>
      </c>
      <c r="C27" s="121" t="s">
        <v>163</v>
      </c>
      <c r="D27" s="122" t="s">
        <v>182</v>
      </c>
      <c r="E27" s="122" t="s">
        <v>228</v>
      </c>
      <c r="F27" s="123" t="s">
        <v>203</v>
      </c>
      <c r="G27" s="113">
        <f t="shared" ref="G27:G29" si="3">G21</f>
        <v>2</v>
      </c>
      <c r="H27" s="121" t="s">
        <v>176</v>
      </c>
      <c r="I27" s="122" t="s">
        <v>196</v>
      </c>
      <c r="J27" s="122" t="s">
        <v>170</v>
      </c>
      <c r="K27" s="123" t="s">
        <v>230</v>
      </c>
      <c r="L27" s="113">
        <f t="shared" ref="L27:L29" si="4">L21</f>
        <v>2</v>
      </c>
      <c r="M27" s="121" t="s">
        <v>192</v>
      </c>
      <c r="N27" s="122" t="s">
        <v>208</v>
      </c>
      <c r="O27" s="122" t="s">
        <v>185</v>
      </c>
      <c r="P27" s="123" t="s">
        <v>162</v>
      </c>
      <c r="Q27" s="113">
        <f t="shared" ref="Q27:Q29" si="5">Q21</f>
        <v>2</v>
      </c>
      <c r="R27" s="121" t="s">
        <v>161</v>
      </c>
      <c r="S27" s="122" t="s">
        <v>160</v>
      </c>
      <c r="T27" s="122" t="s">
        <v>159</v>
      </c>
      <c r="U27" s="123" t="s">
        <v>175</v>
      </c>
      <c r="V27" s="113">
        <f t="shared" ref="V27:V29" si="6">V21</f>
        <v>2</v>
      </c>
      <c r="W27" s="121" t="s">
        <v>224</v>
      </c>
      <c r="X27" s="122" t="s">
        <v>154</v>
      </c>
      <c r="Y27" s="122" t="s">
        <v>210</v>
      </c>
      <c r="Z27" s="123" t="s">
        <v>191</v>
      </c>
      <c r="AA27" s="136"/>
    </row>
    <row r="28" spans="1:27" ht="14.25" customHeight="1" x14ac:dyDescent="0.25">
      <c r="A28" s="112" t="s">
        <v>117</v>
      </c>
      <c r="B28" s="113">
        <f>B27+1</f>
        <v>3</v>
      </c>
      <c r="C28" s="121" t="s">
        <v>172</v>
      </c>
      <c r="D28" s="122" t="s">
        <v>178</v>
      </c>
      <c r="E28" s="122" t="s">
        <v>225</v>
      </c>
      <c r="F28" s="123" t="s">
        <v>212</v>
      </c>
      <c r="G28" s="113">
        <f t="shared" si="3"/>
        <v>3</v>
      </c>
      <c r="H28" s="121" t="s">
        <v>188</v>
      </c>
      <c r="I28" s="122" t="s">
        <v>193</v>
      </c>
      <c r="J28" s="122" t="s">
        <v>167</v>
      </c>
      <c r="K28" s="123" t="s">
        <v>233</v>
      </c>
      <c r="L28" s="113">
        <f t="shared" si="4"/>
        <v>3</v>
      </c>
      <c r="M28" s="121" t="s">
        <v>201</v>
      </c>
      <c r="N28" s="122" t="s">
        <v>205</v>
      </c>
      <c r="O28" s="122" t="s">
        <v>181</v>
      </c>
      <c r="P28" s="123" t="s">
        <v>171</v>
      </c>
      <c r="Q28" s="113">
        <f t="shared" si="5"/>
        <v>3</v>
      </c>
      <c r="R28" s="121" t="s">
        <v>149</v>
      </c>
      <c r="S28" s="122" t="s">
        <v>148</v>
      </c>
      <c r="T28" s="122" t="s">
        <v>147</v>
      </c>
      <c r="U28" s="123" t="s">
        <v>187</v>
      </c>
      <c r="V28" s="113">
        <f t="shared" si="6"/>
        <v>3</v>
      </c>
      <c r="W28" s="121" t="s">
        <v>221</v>
      </c>
      <c r="X28" s="122" t="s">
        <v>150</v>
      </c>
      <c r="Y28" s="122" t="s">
        <v>207</v>
      </c>
      <c r="Z28" s="123" t="s">
        <v>200</v>
      </c>
      <c r="AA28" s="136"/>
    </row>
    <row r="29" spans="1:27" ht="14.25" customHeight="1" thickBot="1" x14ac:dyDescent="0.3">
      <c r="A29" s="112" t="s">
        <v>117</v>
      </c>
      <c r="B29" s="113">
        <f>B28+1</f>
        <v>4</v>
      </c>
      <c r="C29" s="126" t="s">
        <v>169</v>
      </c>
      <c r="D29" s="127" t="s">
        <v>174</v>
      </c>
      <c r="E29" s="127" t="s">
        <v>226</v>
      </c>
      <c r="F29" s="128" t="s">
        <v>209</v>
      </c>
      <c r="G29" s="113">
        <f t="shared" si="3"/>
        <v>4</v>
      </c>
      <c r="H29" s="126" t="s">
        <v>184</v>
      </c>
      <c r="I29" s="127" t="s">
        <v>190</v>
      </c>
      <c r="J29" s="127" t="s">
        <v>164</v>
      </c>
      <c r="K29" s="128" t="s">
        <v>232</v>
      </c>
      <c r="L29" s="113">
        <f t="shared" si="4"/>
        <v>4</v>
      </c>
      <c r="M29" s="126" t="s">
        <v>198</v>
      </c>
      <c r="N29" s="127" t="s">
        <v>202</v>
      </c>
      <c r="O29" s="127" t="s">
        <v>177</v>
      </c>
      <c r="P29" s="128" t="s">
        <v>168</v>
      </c>
      <c r="Q29" s="113">
        <f t="shared" si="5"/>
        <v>4</v>
      </c>
      <c r="R29" s="126" t="s">
        <v>153</v>
      </c>
      <c r="S29" s="127" t="s">
        <v>152</v>
      </c>
      <c r="T29" s="127" t="s">
        <v>151</v>
      </c>
      <c r="U29" s="128" t="s">
        <v>183</v>
      </c>
      <c r="V29" s="113">
        <f t="shared" si="6"/>
        <v>4</v>
      </c>
      <c r="W29" s="126" t="s">
        <v>222</v>
      </c>
      <c r="X29" s="127" t="s">
        <v>146</v>
      </c>
      <c r="Y29" s="127" t="s">
        <v>204</v>
      </c>
      <c r="Z29" s="128" t="s">
        <v>197</v>
      </c>
      <c r="AA29" s="136"/>
    </row>
    <row r="30" spans="1:27" ht="14.25" customHeight="1" thickBot="1" x14ac:dyDescent="0.3">
      <c r="A30" s="129"/>
      <c r="C30" s="365" t="s">
        <v>113</v>
      </c>
      <c r="D30" s="365"/>
      <c r="E30" s="130">
        <f>E25+1</f>
        <v>2</v>
      </c>
      <c r="F30" s="4" t="s">
        <v>114</v>
      </c>
      <c r="G30" s="113"/>
      <c r="H30" s="131">
        <f>H25</f>
        <v>2</v>
      </c>
      <c r="I30" s="367" t="s">
        <v>115</v>
      </c>
      <c r="J30" s="367"/>
      <c r="K30" s="367"/>
      <c r="L30" s="132"/>
      <c r="M30" s="132" t="s">
        <v>100</v>
      </c>
      <c r="N30" s="131">
        <f>N25+1</f>
        <v>5</v>
      </c>
      <c r="O30" s="367" t="s">
        <v>116</v>
      </c>
      <c r="P30" s="367"/>
      <c r="Q30" s="131"/>
      <c r="R30" s="109" t="s">
        <v>100</v>
      </c>
      <c r="S30" s="355" t="str">
        <f>H30&amp;". / "&amp;E30</f>
        <v>2. / 2</v>
      </c>
      <c r="T30" s="355"/>
      <c r="U30" s="355"/>
      <c r="AA30" s="133"/>
    </row>
    <row r="31" spans="1:27" ht="14.25" customHeight="1" x14ac:dyDescent="0.25">
      <c r="A31" s="112" t="s">
        <v>117</v>
      </c>
      <c r="B31" s="113">
        <v>1</v>
      </c>
      <c r="C31" s="114" t="s">
        <v>178</v>
      </c>
      <c r="D31" s="115" t="s">
        <v>166</v>
      </c>
      <c r="E31" s="115" t="s">
        <v>203</v>
      </c>
      <c r="F31" s="116" t="s">
        <v>226</v>
      </c>
      <c r="G31" s="113">
        <f>G26</f>
        <v>1</v>
      </c>
      <c r="H31" s="114" t="s">
        <v>193</v>
      </c>
      <c r="I31" s="115" t="s">
        <v>180</v>
      </c>
      <c r="J31" s="115" t="s">
        <v>230</v>
      </c>
      <c r="K31" s="116" t="s">
        <v>164</v>
      </c>
      <c r="L31" s="113">
        <f>L26</f>
        <v>1</v>
      </c>
      <c r="M31" s="114" t="s">
        <v>205</v>
      </c>
      <c r="N31" s="115" t="s">
        <v>195</v>
      </c>
      <c r="O31" s="115" t="s">
        <v>162</v>
      </c>
      <c r="P31" s="116" t="s">
        <v>177</v>
      </c>
      <c r="Q31" s="113">
        <f>Q26</f>
        <v>1</v>
      </c>
      <c r="R31" s="114" t="s">
        <v>148</v>
      </c>
      <c r="S31" s="115" t="s">
        <v>157</v>
      </c>
      <c r="T31" s="115" t="s">
        <v>175</v>
      </c>
      <c r="U31" s="116" t="s">
        <v>151</v>
      </c>
      <c r="V31" s="113">
        <f>V26</f>
        <v>1</v>
      </c>
      <c r="W31" s="114" t="s">
        <v>150</v>
      </c>
      <c r="X31" s="115" t="s">
        <v>223</v>
      </c>
      <c r="Y31" s="115" t="s">
        <v>191</v>
      </c>
      <c r="Z31" s="116" t="s">
        <v>204</v>
      </c>
      <c r="AA31" s="136"/>
    </row>
    <row r="32" spans="1:27" ht="14.25" customHeight="1" x14ac:dyDescent="0.25">
      <c r="A32" s="112" t="s">
        <v>117</v>
      </c>
      <c r="B32" s="113">
        <f>B31+1</f>
        <v>2</v>
      </c>
      <c r="C32" s="121" t="s">
        <v>174</v>
      </c>
      <c r="D32" s="122" t="s">
        <v>163</v>
      </c>
      <c r="E32" s="122" t="s">
        <v>206</v>
      </c>
      <c r="F32" s="123" t="s">
        <v>225</v>
      </c>
      <c r="G32" s="113">
        <f>G27</f>
        <v>2</v>
      </c>
      <c r="H32" s="121" t="s">
        <v>190</v>
      </c>
      <c r="I32" s="122" t="s">
        <v>176</v>
      </c>
      <c r="J32" s="122" t="s">
        <v>231</v>
      </c>
      <c r="K32" s="123" t="s">
        <v>167</v>
      </c>
      <c r="L32" s="113">
        <f>L27</f>
        <v>2</v>
      </c>
      <c r="M32" s="121" t="s">
        <v>202</v>
      </c>
      <c r="N32" s="122" t="s">
        <v>192</v>
      </c>
      <c r="O32" s="122" t="s">
        <v>165</v>
      </c>
      <c r="P32" s="123" t="s">
        <v>181</v>
      </c>
      <c r="Q32" s="113">
        <f>Q27</f>
        <v>2</v>
      </c>
      <c r="R32" s="121" t="s">
        <v>152</v>
      </c>
      <c r="S32" s="122" t="s">
        <v>161</v>
      </c>
      <c r="T32" s="122" t="s">
        <v>179</v>
      </c>
      <c r="U32" s="123" t="s">
        <v>147</v>
      </c>
      <c r="V32" s="113">
        <f>V27</f>
        <v>2</v>
      </c>
      <c r="W32" s="121" t="s">
        <v>146</v>
      </c>
      <c r="X32" s="122" t="s">
        <v>224</v>
      </c>
      <c r="Y32" s="122" t="s">
        <v>194</v>
      </c>
      <c r="Z32" s="123" t="s">
        <v>207</v>
      </c>
      <c r="AA32" s="136"/>
    </row>
    <row r="33" spans="1:27" ht="14.25" customHeight="1" x14ac:dyDescent="0.25">
      <c r="A33" s="112" t="s">
        <v>117</v>
      </c>
      <c r="B33" s="113">
        <f>B32+1</f>
        <v>3</v>
      </c>
      <c r="C33" s="121" t="s">
        <v>186</v>
      </c>
      <c r="D33" s="122" t="s">
        <v>172</v>
      </c>
      <c r="E33" s="122" t="s">
        <v>209</v>
      </c>
      <c r="F33" s="123" t="s">
        <v>228</v>
      </c>
      <c r="G33" s="113">
        <f>G28</f>
        <v>3</v>
      </c>
      <c r="H33" s="121" t="s">
        <v>199</v>
      </c>
      <c r="I33" s="122" t="s">
        <v>188</v>
      </c>
      <c r="J33" s="122" t="s">
        <v>232</v>
      </c>
      <c r="K33" s="123" t="s">
        <v>170</v>
      </c>
      <c r="L33" s="113">
        <f>L28</f>
        <v>3</v>
      </c>
      <c r="M33" s="121" t="s">
        <v>211</v>
      </c>
      <c r="N33" s="122" t="s">
        <v>201</v>
      </c>
      <c r="O33" s="122" t="s">
        <v>168</v>
      </c>
      <c r="P33" s="123" t="s">
        <v>185</v>
      </c>
      <c r="Q33" s="113">
        <f>Q28</f>
        <v>3</v>
      </c>
      <c r="R33" s="121" t="s">
        <v>156</v>
      </c>
      <c r="S33" s="122" t="s">
        <v>149</v>
      </c>
      <c r="T33" s="122" t="s">
        <v>183</v>
      </c>
      <c r="U33" s="123" t="s">
        <v>159</v>
      </c>
      <c r="V33" s="113">
        <f>V28</f>
        <v>3</v>
      </c>
      <c r="W33" s="121" t="s">
        <v>158</v>
      </c>
      <c r="X33" s="122" t="s">
        <v>221</v>
      </c>
      <c r="Y33" s="122" t="s">
        <v>197</v>
      </c>
      <c r="Z33" s="123" t="s">
        <v>210</v>
      </c>
      <c r="AA33" s="136"/>
    </row>
    <row r="34" spans="1:27" ht="14.25" customHeight="1" thickBot="1" x14ac:dyDescent="0.3">
      <c r="A34" s="112" t="s">
        <v>117</v>
      </c>
      <c r="B34" s="113">
        <f>B33+1</f>
        <v>4</v>
      </c>
      <c r="C34" s="126" t="s">
        <v>182</v>
      </c>
      <c r="D34" s="127" t="s">
        <v>169</v>
      </c>
      <c r="E34" s="127" t="s">
        <v>212</v>
      </c>
      <c r="F34" s="128" t="s">
        <v>227</v>
      </c>
      <c r="G34" s="113">
        <f>G29</f>
        <v>4</v>
      </c>
      <c r="H34" s="126" t="s">
        <v>196</v>
      </c>
      <c r="I34" s="127" t="s">
        <v>184</v>
      </c>
      <c r="J34" s="127" t="s">
        <v>233</v>
      </c>
      <c r="K34" s="128" t="s">
        <v>173</v>
      </c>
      <c r="L34" s="113">
        <f>L29</f>
        <v>4</v>
      </c>
      <c r="M34" s="126" t="s">
        <v>208</v>
      </c>
      <c r="N34" s="127" t="s">
        <v>198</v>
      </c>
      <c r="O34" s="127" t="s">
        <v>171</v>
      </c>
      <c r="P34" s="128" t="s">
        <v>189</v>
      </c>
      <c r="Q34" s="113">
        <f>Q29</f>
        <v>4</v>
      </c>
      <c r="R34" s="126" t="s">
        <v>160</v>
      </c>
      <c r="S34" s="127" t="s">
        <v>153</v>
      </c>
      <c r="T34" s="127" t="s">
        <v>187</v>
      </c>
      <c r="U34" s="128" t="s">
        <v>155</v>
      </c>
      <c r="V34" s="113">
        <f>V29</f>
        <v>4</v>
      </c>
      <c r="W34" s="126" t="s">
        <v>154</v>
      </c>
      <c r="X34" s="127" t="s">
        <v>222</v>
      </c>
      <c r="Y34" s="127" t="s">
        <v>200</v>
      </c>
      <c r="Z34" s="128" t="s">
        <v>213</v>
      </c>
      <c r="AA34" s="136"/>
    </row>
    <row r="35" spans="1:27" ht="14.25" customHeight="1" thickBot="1" x14ac:dyDescent="0.3">
      <c r="A35" s="129"/>
      <c r="C35" s="365" t="s">
        <v>113</v>
      </c>
      <c r="D35" s="365"/>
      <c r="E35" s="130">
        <f>E30+1</f>
        <v>3</v>
      </c>
      <c r="F35" s="4" t="s">
        <v>114</v>
      </c>
      <c r="G35" s="113"/>
      <c r="H35" s="131">
        <f>H30</f>
        <v>2</v>
      </c>
      <c r="I35" s="367" t="s">
        <v>115</v>
      </c>
      <c r="J35" s="367"/>
      <c r="K35" s="367"/>
      <c r="L35" s="132"/>
      <c r="M35" s="132" t="s">
        <v>100</v>
      </c>
      <c r="N35" s="131">
        <f>N30+1</f>
        <v>6</v>
      </c>
      <c r="O35" s="367" t="s">
        <v>116</v>
      </c>
      <c r="P35" s="367"/>
      <c r="Q35" s="131"/>
      <c r="R35" s="109" t="s">
        <v>100</v>
      </c>
      <c r="S35" s="355" t="str">
        <f>H35&amp;". / "&amp;E35</f>
        <v>2. / 3</v>
      </c>
      <c r="T35" s="355"/>
      <c r="U35" s="355"/>
      <c r="AA35" s="133"/>
    </row>
    <row r="36" spans="1:27" ht="14.25" customHeight="1" x14ac:dyDescent="0.25">
      <c r="A36" s="112" t="s">
        <v>117</v>
      </c>
      <c r="B36" s="113">
        <v>1</v>
      </c>
      <c r="C36" s="114" t="s">
        <v>225</v>
      </c>
      <c r="D36" s="115" t="s">
        <v>209</v>
      </c>
      <c r="E36" s="115" t="s">
        <v>166</v>
      </c>
      <c r="F36" s="116" t="s">
        <v>182</v>
      </c>
      <c r="G36" s="113">
        <f>G31</f>
        <v>1</v>
      </c>
      <c r="H36" s="114" t="s">
        <v>167</v>
      </c>
      <c r="I36" s="115" t="s">
        <v>232</v>
      </c>
      <c r="J36" s="115" t="s">
        <v>180</v>
      </c>
      <c r="K36" s="116" t="s">
        <v>196</v>
      </c>
      <c r="L36" s="113">
        <f>L31</f>
        <v>1</v>
      </c>
      <c r="M36" s="114" t="s">
        <v>181</v>
      </c>
      <c r="N36" s="115" t="s">
        <v>168</v>
      </c>
      <c r="O36" s="115" t="s">
        <v>195</v>
      </c>
      <c r="P36" s="116" t="s">
        <v>208</v>
      </c>
      <c r="Q36" s="113">
        <f>Q31</f>
        <v>1</v>
      </c>
      <c r="R36" s="114" t="s">
        <v>147</v>
      </c>
      <c r="S36" s="115" t="s">
        <v>183</v>
      </c>
      <c r="T36" s="115" t="s">
        <v>157</v>
      </c>
      <c r="U36" s="116" t="s">
        <v>160</v>
      </c>
      <c r="V36" s="113">
        <f>V31</f>
        <v>1</v>
      </c>
      <c r="W36" s="114" t="s">
        <v>207</v>
      </c>
      <c r="X36" s="115" t="s">
        <v>197</v>
      </c>
      <c r="Y36" s="115" t="s">
        <v>223</v>
      </c>
      <c r="Z36" s="116" t="s">
        <v>154</v>
      </c>
      <c r="AA36" s="136"/>
    </row>
    <row r="37" spans="1:27" ht="14.25" customHeight="1" x14ac:dyDescent="0.25">
      <c r="A37" s="112" t="s">
        <v>117</v>
      </c>
      <c r="B37" s="113">
        <f>B36+1</f>
        <v>2</v>
      </c>
      <c r="C37" s="121" t="s">
        <v>226</v>
      </c>
      <c r="D37" s="122" t="s">
        <v>212</v>
      </c>
      <c r="E37" s="122" t="s">
        <v>163</v>
      </c>
      <c r="F37" s="123" t="s">
        <v>186</v>
      </c>
      <c r="G37" s="113">
        <f>G32</f>
        <v>2</v>
      </c>
      <c r="H37" s="121" t="s">
        <v>164</v>
      </c>
      <c r="I37" s="122" t="s">
        <v>233</v>
      </c>
      <c r="J37" s="122" t="s">
        <v>176</v>
      </c>
      <c r="K37" s="123" t="s">
        <v>199</v>
      </c>
      <c r="L37" s="113">
        <f>L32</f>
        <v>2</v>
      </c>
      <c r="M37" s="121" t="s">
        <v>177</v>
      </c>
      <c r="N37" s="122" t="s">
        <v>171</v>
      </c>
      <c r="O37" s="122" t="s">
        <v>192</v>
      </c>
      <c r="P37" s="123" t="s">
        <v>211</v>
      </c>
      <c r="Q37" s="113">
        <f>Q32</f>
        <v>2</v>
      </c>
      <c r="R37" s="121" t="s">
        <v>151</v>
      </c>
      <c r="S37" s="122" t="s">
        <v>187</v>
      </c>
      <c r="T37" s="122" t="s">
        <v>161</v>
      </c>
      <c r="U37" s="123" t="s">
        <v>156</v>
      </c>
      <c r="V37" s="113">
        <f>V32</f>
        <v>2</v>
      </c>
      <c r="W37" s="121" t="s">
        <v>204</v>
      </c>
      <c r="X37" s="122" t="s">
        <v>200</v>
      </c>
      <c r="Y37" s="122" t="s">
        <v>224</v>
      </c>
      <c r="Z37" s="123" t="s">
        <v>158</v>
      </c>
      <c r="AA37" s="136"/>
    </row>
    <row r="38" spans="1:27" ht="14.25" customHeight="1" x14ac:dyDescent="0.25">
      <c r="A38" s="112" t="s">
        <v>117</v>
      </c>
      <c r="B38" s="113">
        <f>B37+1</f>
        <v>3</v>
      </c>
      <c r="C38" s="121" t="s">
        <v>227</v>
      </c>
      <c r="D38" s="122" t="s">
        <v>203</v>
      </c>
      <c r="E38" s="122" t="s">
        <v>172</v>
      </c>
      <c r="F38" s="123" t="s">
        <v>174</v>
      </c>
      <c r="G38" s="113">
        <f>G33</f>
        <v>3</v>
      </c>
      <c r="H38" s="121" t="s">
        <v>173</v>
      </c>
      <c r="I38" s="122" t="s">
        <v>230</v>
      </c>
      <c r="J38" s="122" t="s">
        <v>188</v>
      </c>
      <c r="K38" s="123" t="s">
        <v>190</v>
      </c>
      <c r="L38" s="113">
        <f>L33</f>
        <v>3</v>
      </c>
      <c r="M38" s="121" t="s">
        <v>189</v>
      </c>
      <c r="N38" s="122" t="s">
        <v>162</v>
      </c>
      <c r="O38" s="122" t="s">
        <v>201</v>
      </c>
      <c r="P38" s="123" t="s">
        <v>202</v>
      </c>
      <c r="Q38" s="113">
        <f>Q33</f>
        <v>3</v>
      </c>
      <c r="R38" s="121" t="s">
        <v>155</v>
      </c>
      <c r="S38" s="122" t="s">
        <v>175</v>
      </c>
      <c r="T38" s="122" t="s">
        <v>149</v>
      </c>
      <c r="U38" s="123" t="s">
        <v>152</v>
      </c>
      <c r="V38" s="113">
        <f>V33</f>
        <v>3</v>
      </c>
      <c r="W38" s="121" t="s">
        <v>213</v>
      </c>
      <c r="X38" s="122" t="s">
        <v>191</v>
      </c>
      <c r="Y38" s="122" t="s">
        <v>221</v>
      </c>
      <c r="Z38" s="123" t="s">
        <v>146</v>
      </c>
      <c r="AA38" s="136"/>
    </row>
    <row r="39" spans="1:27" ht="14.25" customHeight="1" thickBot="1" x14ac:dyDescent="0.3">
      <c r="A39" s="112" t="s">
        <v>117</v>
      </c>
      <c r="B39" s="113">
        <f>B38+1</f>
        <v>4</v>
      </c>
      <c r="C39" s="126" t="s">
        <v>228</v>
      </c>
      <c r="D39" s="127" t="s">
        <v>206</v>
      </c>
      <c r="E39" s="127" t="s">
        <v>169</v>
      </c>
      <c r="F39" s="128" t="s">
        <v>178</v>
      </c>
      <c r="G39" s="113">
        <f>G34</f>
        <v>4</v>
      </c>
      <c r="H39" s="126" t="s">
        <v>170</v>
      </c>
      <c r="I39" s="127" t="s">
        <v>231</v>
      </c>
      <c r="J39" s="127" t="s">
        <v>184</v>
      </c>
      <c r="K39" s="128" t="s">
        <v>193</v>
      </c>
      <c r="L39" s="113">
        <f>L34</f>
        <v>4</v>
      </c>
      <c r="M39" s="126" t="s">
        <v>185</v>
      </c>
      <c r="N39" s="127" t="s">
        <v>165</v>
      </c>
      <c r="O39" s="127" t="s">
        <v>198</v>
      </c>
      <c r="P39" s="128" t="s">
        <v>205</v>
      </c>
      <c r="Q39" s="113">
        <f>Q34</f>
        <v>4</v>
      </c>
      <c r="R39" s="126" t="s">
        <v>159</v>
      </c>
      <c r="S39" s="127" t="s">
        <v>179</v>
      </c>
      <c r="T39" s="127" t="s">
        <v>153</v>
      </c>
      <c r="U39" s="128" t="s">
        <v>148</v>
      </c>
      <c r="V39" s="113">
        <f>V34</f>
        <v>4</v>
      </c>
      <c r="W39" s="126" t="s">
        <v>210</v>
      </c>
      <c r="X39" s="127" t="s">
        <v>194</v>
      </c>
      <c r="Y39" s="127" t="s">
        <v>222</v>
      </c>
      <c r="Z39" s="128" t="s">
        <v>150</v>
      </c>
      <c r="AA39" s="136"/>
    </row>
    <row r="40" spans="1:27" s="33" customFormat="1" ht="7.5" customHeight="1" thickBot="1" x14ac:dyDescent="0.3">
      <c r="A40" s="368"/>
      <c r="B40" s="369"/>
      <c r="C40" s="369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370"/>
      <c r="O40" s="370"/>
      <c r="P40" s="370"/>
      <c r="Q40" s="370"/>
      <c r="R40" s="370"/>
      <c r="S40" s="370"/>
      <c r="T40" s="370"/>
      <c r="U40" s="370"/>
      <c r="V40" s="370"/>
      <c r="W40" s="370"/>
      <c r="X40" s="370"/>
      <c r="Y40" s="370"/>
      <c r="Z40" s="370"/>
      <c r="AA40" s="371"/>
    </row>
    <row r="41" spans="1:27" ht="14.25" customHeight="1" thickBot="1" x14ac:dyDescent="0.3">
      <c r="A41" s="104"/>
      <c r="B41" s="105"/>
      <c r="C41" s="357" t="s">
        <v>113</v>
      </c>
      <c r="D41" s="357"/>
      <c r="E41" s="106">
        <v>1</v>
      </c>
      <c r="F41" s="107" t="s">
        <v>114</v>
      </c>
      <c r="G41" s="108"/>
      <c r="H41" s="109">
        <f>H25+1</f>
        <v>3</v>
      </c>
      <c r="I41" s="366" t="s">
        <v>115</v>
      </c>
      <c r="J41" s="366"/>
      <c r="K41" s="366"/>
      <c r="L41" s="110"/>
      <c r="M41" s="110" t="s">
        <v>100</v>
      </c>
      <c r="N41" s="109">
        <f>N35+1</f>
        <v>7</v>
      </c>
      <c r="O41" s="366" t="s">
        <v>116</v>
      </c>
      <c r="P41" s="366"/>
      <c r="Q41" s="109"/>
      <c r="R41" s="109" t="s">
        <v>100</v>
      </c>
      <c r="S41" s="355" t="str">
        <f>H41&amp;". / "&amp;E41</f>
        <v>3. / 1</v>
      </c>
      <c r="T41" s="355"/>
      <c r="U41" s="355"/>
      <c r="V41" s="356" t="str">
        <f>IF($I$3="z","zentraler Spielort!"," ")</f>
        <v xml:space="preserve"> </v>
      </c>
      <c r="W41" s="357"/>
      <c r="X41" s="357"/>
      <c r="Y41" s="357"/>
      <c r="Z41" s="357"/>
      <c r="AA41" s="111"/>
    </row>
    <row r="42" spans="1:27" ht="14.25" customHeight="1" x14ac:dyDescent="0.25">
      <c r="A42" s="112" t="s">
        <v>117</v>
      </c>
      <c r="B42" s="113">
        <v>1</v>
      </c>
      <c r="C42" s="114" t="s">
        <v>170</v>
      </c>
      <c r="D42" s="115" t="s">
        <v>198</v>
      </c>
      <c r="E42" s="115" t="s">
        <v>209</v>
      </c>
      <c r="F42" s="116" t="s">
        <v>160</v>
      </c>
      <c r="G42" s="113">
        <f>G36</f>
        <v>1</v>
      </c>
      <c r="H42" s="114" t="s">
        <v>185</v>
      </c>
      <c r="I42" s="115" t="s">
        <v>153</v>
      </c>
      <c r="J42" s="115" t="s">
        <v>232</v>
      </c>
      <c r="K42" s="116" t="s">
        <v>154</v>
      </c>
      <c r="L42" s="113">
        <f>L36</f>
        <v>1</v>
      </c>
      <c r="M42" s="114" t="s">
        <v>159</v>
      </c>
      <c r="N42" s="115" t="s">
        <v>222</v>
      </c>
      <c r="O42" s="115" t="s">
        <v>168</v>
      </c>
      <c r="P42" s="116" t="s">
        <v>182</v>
      </c>
      <c r="Q42" s="113">
        <f>Q36</f>
        <v>1</v>
      </c>
      <c r="R42" s="114" t="s">
        <v>210</v>
      </c>
      <c r="S42" s="115" t="s">
        <v>169</v>
      </c>
      <c r="T42" s="115" t="s">
        <v>183</v>
      </c>
      <c r="U42" s="116" t="s">
        <v>196</v>
      </c>
      <c r="V42" s="113">
        <f>V36</f>
        <v>1</v>
      </c>
      <c r="W42" s="114" t="s">
        <v>228</v>
      </c>
      <c r="X42" s="115" t="s">
        <v>184</v>
      </c>
      <c r="Y42" s="115" t="s">
        <v>197</v>
      </c>
      <c r="Z42" s="116" t="s">
        <v>208</v>
      </c>
      <c r="AA42" s="136"/>
    </row>
    <row r="43" spans="1:27" ht="14.25" customHeight="1" x14ac:dyDescent="0.25">
      <c r="A43" s="112" t="s">
        <v>117</v>
      </c>
      <c r="B43" s="113">
        <f>B42+1</f>
        <v>2</v>
      </c>
      <c r="C43" s="121" t="s">
        <v>173</v>
      </c>
      <c r="D43" s="122" t="s">
        <v>201</v>
      </c>
      <c r="E43" s="122" t="s">
        <v>212</v>
      </c>
      <c r="F43" s="123" t="s">
        <v>156</v>
      </c>
      <c r="G43" s="113">
        <f t="shared" ref="G43:G45" si="7">G37</f>
        <v>2</v>
      </c>
      <c r="H43" s="121" t="s">
        <v>189</v>
      </c>
      <c r="I43" s="122" t="s">
        <v>149</v>
      </c>
      <c r="J43" s="122" t="s">
        <v>233</v>
      </c>
      <c r="K43" s="123" t="s">
        <v>158</v>
      </c>
      <c r="L43" s="113">
        <f t="shared" ref="L43:L45" si="8">L37</f>
        <v>2</v>
      </c>
      <c r="M43" s="121" t="s">
        <v>155</v>
      </c>
      <c r="N43" s="122" t="s">
        <v>221</v>
      </c>
      <c r="O43" s="122" t="s">
        <v>171</v>
      </c>
      <c r="P43" s="123" t="s">
        <v>186</v>
      </c>
      <c r="Q43" s="113">
        <f t="shared" ref="Q43:Q45" si="9">Q37</f>
        <v>2</v>
      </c>
      <c r="R43" s="121" t="s">
        <v>213</v>
      </c>
      <c r="S43" s="122" t="s">
        <v>172</v>
      </c>
      <c r="T43" s="122" t="s">
        <v>187</v>
      </c>
      <c r="U43" s="123" t="s">
        <v>199</v>
      </c>
      <c r="V43" s="113">
        <f t="shared" ref="V43:V45" si="10">V37</f>
        <v>2</v>
      </c>
      <c r="W43" s="121" t="s">
        <v>227</v>
      </c>
      <c r="X43" s="122" t="s">
        <v>188</v>
      </c>
      <c r="Y43" s="122" t="s">
        <v>200</v>
      </c>
      <c r="Z43" s="123" t="s">
        <v>211</v>
      </c>
      <c r="AA43" s="136"/>
    </row>
    <row r="44" spans="1:27" ht="14.25" customHeight="1" x14ac:dyDescent="0.25">
      <c r="A44" s="112" t="s">
        <v>117</v>
      </c>
      <c r="B44" s="113">
        <f>B43+1</f>
        <v>3</v>
      </c>
      <c r="C44" s="121" t="s">
        <v>164</v>
      </c>
      <c r="D44" s="122" t="s">
        <v>192</v>
      </c>
      <c r="E44" s="122" t="s">
        <v>203</v>
      </c>
      <c r="F44" s="123" t="s">
        <v>152</v>
      </c>
      <c r="G44" s="113">
        <f t="shared" si="7"/>
        <v>3</v>
      </c>
      <c r="H44" s="121" t="s">
        <v>177</v>
      </c>
      <c r="I44" s="122" t="s">
        <v>161</v>
      </c>
      <c r="J44" s="122" t="s">
        <v>230</v>
      </c>
      <c r="K44" s="123" t="s">
        <v>146</v>
      </c>
      <c r="L44" s="113">
        <f t="shared" si="8"/>
        <v>3</v>
      </c>
      <c r="M44" s="121" t="s">
        <v>151</v>
      </c>
      <c r="N44" s="122" t="s">
        <v>224</v>
      </c>
      <c r="O44" s="122" t="s">
        <v>162</v>
      </c>
      <c r="P44" s="123" t="s">
        <v>174</v>
      </c>
      <c r="Q44" s="113">
        <f t="shared" si="9"/>
        <v>3</v>
      </c>
      <c r="R44" s="121" t="s">
        <v>204</v>
      </c>
      <c r="S44" s="122" t="s">
        <v>163</v>
      </c>
      <c r="T44" s="122" t="s">
        <v>175</v>
      </c>
      <c r="U44" s="123" t="s">
        <v>190</v>
      </c>
      <c r="V44" s="113">
        <f t="shared" si="10"/>
        <v>3</v>
      </c>
      <c r="W44" s="121" t="s">
        <v>226</v>
      </c>
      <c r="X44" s="122" t="s">
        <v>176</v>
      </c>
      <c r="Y44" s="122" t="s">
        <v>191</v>
      </c>
      <c r="Z44" s="123" t="s">
        <v>202</v>
      </c>
      <c r="AA44" s="136"/>
    </row>
    <row r="45" spans="1:27" ht="14.25" customHeight="1" thickBot="1" x14ac:dyDescent="0.3">
      <c r="A45" s="112" t="s">
        <v>117</v>
      </c>
      <c r="B45" s="113">
        <f>B44+1</f>
        <v>4</v>
      </c>
      <c r="C45" s="126" t="s">
        <v>167</v>
      </c>
      <c r="D45" s="127" t="s">
        <v>195</v>
      </c>
      <c r="E45" s="127" t="s">
        <v>206</v>
      </c>
      <c r="F45" s="128" t="s">
        <v>148</v>
      </c>
      <c r="G45" s="113">
        <f t="shared" si="7"/>
        <v>4</v>
      </c>
      <c r="H45" s="126" t="s">
        <v>181</v>
      </c>
      <c r="I45" s="127" t="s">
        <v>157</v>
      </c>
      <c r="J45" s="127" t="s">
        <v>231</v>
      </c>
      <c r="K45" s="128" t="s">
        <v>150</v>
      </c>
      <c r="L45" s="113">
        <f t="shared" si="8"/>
        <v>4</v>
      </c>
      <c r="M45" s="126" t="s">
        <v>147</v>
      </c>
      <c r="N45" s="127" t="s">
        <v>223</v>
      </c>
      <c r="O45" s="127" t="s">
        <v>165</v>
      </c>
      <c r="P45" s="128" t="s">
        <v>178</v>
      </c>
      <c r="Q45" s="113">
        <f t="shared" si="9"/>
        <v>4</v>
      </c>
      <c r="R45" s="126" t="s">
        <v>207</v>
      </c>
      <c r="S45" s="127" t="s">
        <v>166</v>
      </c>
      <c r="T45" s="127" t="s">
        <v>179</v>
      </c>
      <c r="U45" s="128" t="s">
        <v>193</v>
      </c>
      <c r="V45" s="113">
        <f t="shared" si="10"/>
        <v>4</v>
      </c>
      <c r="W45" s="126" t="s">
        <v>225</v>
      </c>
      <c r="X45" s="127" t="s">
        <v>180</v>
      </c>
      <c r="Y45" s="127" t="s">
        <v>194</v>
      </c>
      <c r="Z45" s="128" t="s">
        <v>205</v>
      </c>
      <c r="AA45" s="136"/>
    </row>
    <row r="46" spans="1:27" ht="14.25" customHeight="1" thickBot="1" x14ac:dyDescent="0.3">
      <c r="A46" s="129"/>
      <c r="C46" s="365" t="s">
        <v>113</v>
      </c>
      <c r="D46" s="365"/>
      <c r="E46" s="130">
        <f>E41+1</f>
        <v>2</v>
      </c>
      <c r="F46" s="4" t="s">
        <v>114</v>
      </c>
      <c r="G46" s="113"/>
      <c r="H46" s="131">
        <f>H41</f>
        <v>3</v>
      </c>
      <c r="I46" s="367" t="s">
        <v>115</v>
      </c>
      <c r="J46" s="367"/>
      <c r="K46" s="367"/>
      <c r="L46" s="132"/>
      <c r="M46" s="132" t="s">
        <v>100</v>
      </c>
      <c r="N46" s="131">
        <f>N41+1</f>
        <v>8</v>
      </c>
      <c r="O46" s="367" t="s">
        <v>116</v>
      </c>
      <c r="P46" s="367"/>
      <c r="Q46" s="131"/>
      <c r="R46" s="109" t="s">
        <v>100</v>
      </c>
      <c r="S46" s="355" t="str">
        <f>H46&amp;". / "&amp;E46</f>
        <v>3. / 2</v>
      </c>
      <c r="T46" s="355"/>
      <c r="U46" s="355"/>
      <c r="AA46" s="133"/>
    </row>
    <row r="47" spans="1:27" ht="14.25" customHeight="1" x14ac:dyDescent="0.25">
      <c r="A47" s="112" t="s">
        <v>117</v>
      </c>
      <c r="B47" s="113">
        <v>1</v>
      </c>
      <c r="C47" s="114" t="s">
        <v>192</v>
      </c>
      <c r="D47" s="115" t="s">
        <v>170</v>
      </c>
      <c r="E47" s="115" t="s">
        <v>156</v>
      </c>
      <c r="F47" s="116" t="s">
        <v>206</v>
      </c>
      <c r="G47" s="113">
        <f>G42</f>
        <v>1</v>
      </c>
      <c r="H47" s="114" t="s">
        <v>161</v>
      </c>
      <c r="I47" s="115" t="s">
        <v>185</v>
      </c>
      <c r="J47" s="115" t="s">
        <v>158</v>
      </c>
      <c r="K47" s="116" t="s">
        <v>231</v>
      </c>
      <c r="L47" s="113">
        <f>L42</f>
        <v>1</v>
      </c>
      <c r="M47" s="114" t="s">
        <v>224</v>
      </c>
      <c r="N47" s="115" t="s">
        <v>159</v>
      </c>
      <c r="O47" s="115" t="s">
        <v>186</v>
      </c>
      <c r="P47" s="116" t="s">
        <v>165</v>
      </c>
      <c r="Q47" s="113">
        <f>Q42</f>
        <v>1</v>
      </c>
      <c r="R47" s="114" t="s">
        <v>163</v>
      </c>
      <c r="S47" s="115" t="s">
        <v>210</v>
      </c>
      <c r="T47" s="115" t="s">
        <v>199</v>
      </c>
      <c r="U47" s="116" t="s">
        <v>179</v>
      </c>
      <c r="V47" s="113">
        <f>V42</f>
        <v>1</v>
      </c>
      <c r="W47" s="114" t="s">
        <v>176</v>
      </c>
      <c r="X47" s="115" t="s">
        <v>228</v>
      </c>
      <c r="Y47" s="115" t="s">
        <v>211</v>
      </c>
      <c r="Z47" s="116" t="s">
        <v>194</v>
      </c>
      <c r="AA47" s="136"/>
    </row>
    <row r="48" spans="1:27" ht="14.25" customHeight="1" x14ac:dyDescent="0.25">
      <c r="A48" s="112" t="s">
        <v>117</v>
      </c>
      <c r="B48" s="113">
        <f>B47+1</f>
        <v>2</v>
      </c>
      <c r="C48" s="121" t="s">
        <v>195</v>
      </c>
      <c r="D48" s="122" t="s">
        <v>173</v>
      </c>
      <c r="E48" s="122" t="s">
        <v>160</v>
      </c>
      <c r="F48" s="123" t="s">
        <v>203</v>
      </c>
      <c r="G48" s="113">
        <f>G43</f>
        <v>2</v>
      </c>
      <c r="H48" s="121" t="s">
        <v>157</v>
      </c>
      <c r="I48" s="122" t="s">
        <v>189</v>
      </c>
      <c r="J48" s="122" t="s">
        <v>154</v>
      </c>
      <c r="K48" s="123" t="s">
        <v>230</v>
      </c>
      <c r="L48" s="113">
        <f>L43</f>
        <v>2</v>
      </c>
      <c r="M48" s="121" t="s">
        <v>223</v>
      </c>
      <c r="N48" s="122" t="s">
        <v>155</v>
      </c>
      <c r="O48" s="122" t="s">
        <v>182</v>
      </c>
      <c r="P48" s="123" t="s">
        <v>162</v>
      </c>
      <c r="Q48" s="113">
        <f>Q43</f>
        <v>2</v>
      </c>
      <c r="R48" s="121" t="s">
        <v>166</v>
      </c>
      <c r="S48" s="122" t="s">
        <v>213</v>
      </c>
      <c r="T48" s="122" t="s">
        <v>196</v>
      </c>
      <c r="U48" s="123" t="s">
        <v>175</v>
      </c>
      <c r="V48" s="113">
        <f>V43</f>
        <v>2</v>
      </c>
      <c r="W48" s="121" t="s">
        <v>180</v>
      </c>
      <c r="X48" s="122" t="s">
        <v>227</v>
      </c>
      <c r="Y48" s="122" t="s">
        <v>208</v>
      </c>
      <c r="Z48" s="123" t="s">
        <v>191</v>
      </c>
      <c r="AA48" s="136"/>
    </row>
    <row r="49" spans="1:27" ht="14.25" customHeight="1" x14ac:dyDescent="0.25">
      <c r="A49" s="112" t="s">
        <v>117</v>
      </c>
      <c r="B49" s="113">
        <f>B48+1</f>
        <v>3</v>
      </c>
      <c r="C49" s="121" t="s">
        <v>198</v>
      </c>
      <c r="D49" s="122" t="s">
        <v>164</v>
      </c>
      <c r="E49" s="122" t="s">
        <v>148</v>
      </c>
      <c r="F49" s="123" t="s">
        <v>212</v>
      </c>
      <c r="G49" s="113">
        <f>G44</f>
        <v>3</v>
      </c>
      <c r="H49" s="121" t="s">
        <v>153</v>
      </c>
      <c r="I49" s="122" t="s">
        <v>177</v>
      </c>
      <c r="J49" s="122" t="s">
        <v>150</v>
      </c>
      <c r="K49" s="123" t="s">
        <v>233</v>
      </c>
      <c r="L49" s="113">
        <f>L44</f>
        <v>3</v>
      </c>
      <c r="M49" s="121" t="s">
        <v>222</v>
      </c>
      <c r="N49" s="122" t="s">
        <v>151</v>
      </c>
      <c r="O49" s="122" t="s">
        <v>178</v>
      </c>
      <c r="P49" s="123" t="s">
        <v>171</v>
      </c>
      <c r="Q49" s="113">
        <f>Q44</f>
        <v>3</v>
      </c>
      <c r="R49" s="121" t="s">
        <v>169</v>
      </c>
      <c r="S49" s="122" t="s">
        <v>204</v>
      </c>
      <c r="T49" s="122" t="s">
        <v>193</v>
      </c>
      <c r="U49" s="123" t="s">
        <v>187</v>
      </c>
      <c r="V49" s="113">
        <f>V44</f>
        <v>3</v>
      </c>
      <c r="W49" s="121" t="s">
        <v>184</v>
      </c>
      <c r="X49" s="122" t="s">
        <v>226</v>
      </c>
      <c r="Y49" s="122" t="s">
        <v>205</v>
      </c>
      <c r="Z49" s="123" t="s">
        <v>200</v>
      </c>
      <c r="AA49" s="136"/>
    </row>
    <row r="50" spans="1:27" ht="14.25" customHeight="1" thickBot="1" x14ac:dyDescent="0.3">
      <c r="A50" s="112" t="s">
        <v>117</v>
      </c>
      <c r="B50" s="113">
        <f>B49+1</f>
        <v>4</v>
      </c>
      <c r="C50" s="126" t="s">
        <v>201</v>
      </c>
      <c r="D50" s="127" t="s">
        <v>167</v>
      </c>
      <c r="E50" s="127" t="s">
        <v>152</v>
      </c>
      <c r="F50" s="128" t="s">
        <v>209</v>
      </c>
      <c r="G50" s="113">
        <f>G45</f>
        <v>4</v>
      </c>
      <c r="H50" s="126" t="s">
        <v>149</v>
      </c>
      <c r="I50" s="127" t="s">
        <v>181</v>
      </c>
      <c r="J50" s="127" t="s">
        <v>146</v>
      </c>
      <c r="K50" s="128" t="s">
        <v>232</v>
      </c>
      <c r="L50" s="113">
        <f>L45</f>
        <v>4</v>
      </c>
      <c r="M50" s="126" t="s">
        <v>221</v>
      </c>
      <c r="N50" s="127" t="s">
        <v>147</v>
      </c>
      <c r="O50" s="127" t="s">
        <v>174</v>
      </c>
      <c r="P50" s="128" t="s">
        <v>168</v>
      </c>
      <c r="Q50" s="113">
        <f>Q45</f>
        <v>4</v>
      </c>
      <c r="R50" s="126" t="s">
        <v>172</v>
      </c>
      <c r="S50" s="127" t="s">
        <v>207</v>
      </c>
      <c r="T50" s="127" t="s">
        <v>190</v>
      </c>
      <c r="U50" s="128" t="s">
        <v>183</v>
      </c>
      <c r="V50" s="113">
        <f>V45</f>
        <v>4</v>
      </c>
      <c r="W50" s="126" t="s">
        <v>188</v>
      </c>
      <c r="X50" s="127" t="s">
        <v>225</v>
      </c>
      <c r="Y50" s="127" t="s">
        <v>202</v>
      </c>
      <c r="Z50" s="128" t="s">
        <v>197</v>
      </c>
      <c r="AA50" s="136"/>
    </row>
    <row r="51" spans="1:27" ht="14.25" customHeight="1" thickBot="1" x14ac:dyDescent="0.3">
      <c r="A51" s="129"/>
      <c r="C51" s="365" t="s">
        <v>113</v>
      </c>
      <c r="D51" s="365"/>
      <c r="E51" s="130">
        <f>E46+1</f>
        <v>3</v>
      </c>
      <c r="F51" s="4" t="s">
        <v>114</v>
      </c>
      <c r="G51" s="113"/>
      <c r="H51" s="131">
        <f>H46</f>
        <v>3</v>
      </c>
      <c r="I51" s="367" t="s">
        <v>115</v>
      </c>
      <c r="J51" s="367"/>
      <c r="K51" s="367"/>
      <c r="L51" s="132"/>
      <c r="M51" s="132" t="s">
        <v>100</v>
      </c>
      <c r="N51" s="131">
        <f>N46+1</f>
        <v>9</v>
      </c>
      <c r="O51" s="367" t="s">
        <v>116</v>
      </c>
      <c r="P51" s="367"/>
      <c r="Q51" s="131"/>
      <c r="R51" s="138" t="s">
        <v>100</v>
      </c>
      <c r="S51" s="373" t="str">
        <f>H51&amp;". / "&amp;E51</f>
        <v>3. / 3</v>
      </c>
      <c r="T51" s="373"/>
      <c r="U51" s="373"/>
      <c r="AA51" s="133"/>
    </row>
    <row r="52" spans="1:27" ht="14.25" customHeight="1" x14ac:dyDescent="0.25">
      <c r="A52" s="112" t="s">
        <v>117</v>
      </c>
      <c r="B52" s="113">
        <v>1</v>
      </c>
      <c r="C52" s="114" t="s">
        <v>203</v>
      </c>
      <c r="D52" s="115" t="s">
        <v>148</v>
      </c>
      <c r="E52" s="115" t="s">
        <v>170</v>
      </c>
      <c r="F52" s="116" t="s">
        <v>201</v>
      </c>
      <c r="G52" s="113">
        <f>G47</f>
        <v>1</v>
      </c>
      <c r="H52" s="114" t="s">
        <v>230</v>
      </c>
      <c r="I52" s="115" t="s">
        <v>150</v>
      </c>
      <c r="J52" s="115" t="s">
        <v>185</v>
      </c>
      <c r="K52" s="116" t="s">
        <v>149</v>
      </c>
      <c r="L52" s="113">
        <f>L47</f>
        <v>1</v>
      </c>
      <c r="M52" s="114" t="s">
        <v>162</v>
      </c>
      <c r="N52" s="115" t="s">
        <v>178</v>
      </c>
      <c r="O52" s="115" t="s">
        <v>159</v>
      </c>
      <c r="P52" s="116" t="s">
        <v>221</v>
      </c>
      <c r="Q52" s="113">
        <f>Q47</f>
        <v>1</v>
      </c>
      <c r="R52" s="114" t="s">
        <v>175</v>
      </c>
      <c r="S52" s="115" t="s">
        <v>193</v>
      </c>
      <c r="T52" s="115" t="s">
        <v>210</v>
      </c>
      <c r="U52" s="116" t="s">
        <v>172</v>
      </c>
      <c r="V52" s="113">
        <f>V47</f>
        <v>1</v>
      </c>
      <c r="W52" s="114" t="s">
        <v>191</v>
      </c>
      <c r="X52" s="115" t="s">
        <v>205</v>
      </c>
      <c r="Y52" s="115" t="s">
        <v>228</v>
      </c>
      <c r="Z52" s="116" t="s">
        <v>188</v>
      </c>
      <c r="AA52" s="136"/>
    </row>
    <row r="53" spans="1:27" ht="14.25" customHeight="1" x14ac:dyDescent="0.25">
      <c r="A53" s="112" t="s">
        <v>117</v>
      </c>
      <c r="B53" s="113">
        <f>B52+1</f>
        <v>2</v>
      </c>
      <c r="C53" s="121" t="s">
        <v>206</v>
      </c>
      <c r="D53" s="122" t="s">
        <v>152</v>
      </c>
      <c r="E53" s="122" t="s">
        <v>173</v>
      </c>
      <c r="F53" s="123" t="s">
        <v>198</v>
      </c>
      <c r="G53" s="113">
        <f>G48</f>
        <v>2</v>
      </c>
      <c r="H53" s="121" t="s">
        <v>231</v>
      </c>
      <c r="I53" s="122" t="s">
        <v>146</v>
      </c>
      <c r="J53" s="122" t="s">
        <v>189</v>
      </c>
      <c r="K53" s="123" t="s">
        <v>153</v>
      </c>
      <c r="L53" s="113">
        <f>L48</f>
        <v>2</v>
      </c>
      <c r="M53" s="121" t="s">
        <v>165</v>
      </c>
      <c r="N53" s="122" t="s">
        <v>174</v>
      </c>
      <c r="O53" s="122" t="s">
        <v>155</v>
      </c>
      <c r="P53" s="123" t="s">
        <v>222</v>
      </c>
      <c r="Q53" s="113">
        <f>Q48</f>
        <v>2</v>
      </c>
      <c r="R53" s="121" t="s">
        <v>179</v>
      </c>
      <c r="S53" s="122" t="s">
        <v>190</v>
      </c>
      <c r="T53" s="122" t="s">
        <v>213</v>
      </c>
      <c r="U53" s="123" t="s">
        <v>169</v>
      </c>
      <c r="V53" s="113">
        <f>V48</f>
        <v>2</v>
      </c>
      <c r="W53" s="121" t="s">
        <v>194</v>
      </c>
      <c r="X53" s="122" t="s">
        <v>202</v>
      </c>
      <c r="Y53" s="122" t="s">
        <v>227</v>
      </c>
      <c r="Z53" s="123" t="s">
        <v>184</v>
      </c>
      <c r="AA53" s="136"/>
    </row>
    <row r="54" spans="1:27" ht="14.25" customHeight="1" x14ac:dyDescent="0.25">
      <c r="A54" s="112" t="s">
        <v>117</v>
      </c>
      <c r="B54" s="113">
        <f>B53+1</f>
        <v>3</v>
      </c>
      <c r="C54" s="121" t="s">
        <v>209</v>
      </c>
      <c r="D54" s="122" t="s">
        <v>156</v>
      </c>
      <c r="E54" s="122" t="s">
        <v>164</v>
      </c>
      <c r="F54" s="123" t="s">
        <v>195</v>
      </c>
      <c r="G54" s="113">
        <f>G49</f>
        <v>3</v>
      </c>
      <c r="H54" s="121" t="s">
        <v>232</v>
      </c>
      <c r="I54" s="122" t="s">
        <v>158</v>
      </c>
      <c r="J54" s="122" t="s">
        <v>177</v>
      </c>
      <c r="K54" s="123" t="s">
        <v>157</v>
      </c>
      <c r="L54" s="113">
        <f>L49</f>
        <v>3</v>
      </c>
      <c r="M54" s="121" t="s">
        <v>168</v>
      </c>
      <c r="N54" s="122" t="s">
        <v>186</v>
      </c>
      <c r="O54" s="122" t="s">
        <v>151</v>
      </c>
      <c r="P54" s="123" t="s">
        <v>223</v>
      </c>
      <c r="Q54" s="113">
        <f>Q49</f>
        <v>3</v>
      </c>
      <c r="R54" s="121" t="s">
        <v>183</v>
      </c>
      <c r="S54" s="122" t="s">
        <v>199</v>
      </c>
      <c r="T54" s="122" t="s">
        <v>204</v>
      </c>
      <c r="U54" s="123" t="s">
        <v>166</v>
      </c>
      <c r="V54" s="113">
        <f>V49</f>
        <v>3</v>
      </c>
      <c r="W54" s="121" t="s">
        <v>197</v>
      </c>
      <c r="X54" s="122" t="s">
        <v>211</v>
      </c>
      <c r="Y54" s="122" t="s">
        <v>226</v>
      </c>
      <c r="Z54" s="123" t="s">
        <v>180</v>
      </c>
      <c r="AA54" s="136"/>
    </row>
    <row r="55" spans="1:27" ht="14.25" customHeight="1" thickBot="1" x14ac:dyDescent="0.3">
      <c r="A55" s="112" t="s">
        <v>117</v>
      </c>
      <c r="B55" s="113">
        <f>B54+1</f>
        <v>4</v>
      </c>
      <c r="C55" s="126" t="s">
        <v>212</v>
      </c>
      <c r="D55" s="127" t="s">
        <v>160</v>
      </c>
      <c r="E55" s="127" t="s">
        <v>167</v>
      </c>
      <c r="F55" s="128" t="s">
        <v>192</v>
      </c>
      <c r="G55" s="113">
        <f>G50</f>
        <v>4</v>
      </c>
      <c r="H55" s="126" t="s">
        <v>233</v>
      </c>
      <c r="I55" s="127" t="s">
        <v>154</v>
      </c>
      <c r="J55" s="127" t="s">
        <v>181</v>
      </c>
      <c r="K55" s="128" t="s">
        <v>161</v>
      </c>
      <c r="L55" s="113">
        <f>L50</f>
        <v>4</v>
      </c>
      <c r="M55" s="126" t="s">
        <v>171</v>
      </c>
      <c r="N55" s="127" t="s">
        <v>182</v>
      </c>
      <c r="O55" s="127" t="s">
        <v>147</v>
      </c>
      <c r="P55" s="128" t="s">
        <v>224</v>
      </c>
      <c r="Q55" s="113">
        <f>Q50</f>
        <v>4</v>
      </c>
      <c r="R55" s="126" t="s">
        <v>187</v>
      </c>
      <c r="S55" s="127" t="s">
        <v>196</v>
      </c>
      <c r="T55" s="127" t="s">
        <v>207</v>
      </c>
      <c r="U55" s="128" t="s">
        <v>163</v>
      </c>
      <c r="V55" s="113">
        <f>V50</f>
        <v>4</v>
      </c>
      <c r="W55" s="126" t="s">
        <v>200</v>
      </c>
      <c r="X55" s="127" t="s">
        <v>208</v>
      </c>
      <c r="Y55" s="127" t="s">
        <v>225</v>
      </c>
      <c r="Z55" s="128" t="s">
        <v>176</v>
      </c>
      <c r="AA55" s="136"/>
    </row>
    <row r="56" spans="1:27" s="33" customFormat="1" ht="7.5" customHeight="1" thickBot="1" x14ac:dyDescent="0.3">
      <c r="A56" s="368"/>
      <c r="B56" s="369"/>
      <c r="C56" s="369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370"/>
      <c r="O56" s="370"/>
      <c r="P56" s="370"/>
      <c r="Q56" s="370"/>
      <c r="R56" s="370"/>
      <c r="S56" s="370"/>
      <c r="T56" s="370"/>
      <c r="U56" s="370"/>
      <c r="V56" s="370"/>
      <c r="W56" s="370"/>
      <c r="X56" s="370"/>
      <c r="Y56" s="370"/>
      <c r="Z56" s="370"/>
      <c r="AA56" s="371"/>
    </row>
    <row r="57" spans="1:27" ht="14.25" customHeight="1" thickBot="1" x14ac:dyDescent="0.3">
      <c r="A57" s="104"/>
      <c r="B57" s="105"/>
      <c r="C57" s="357" t="s">
        <v>113</v>
      </c>
      <c r="D57" s="357"/>
      <c r="E57" s="106">
        <v>1</v>
      </c>
      <c r="F57" s="107" t="s">
        <v>114</v>
      </c>
      <c r="G57" s="108"/>
      <c r="H57" s="109">
        <f>H41+1</f>
        <v>4</v>
      </c>
      <c r="I57" s="366" t="s">
        <v>115</v>
      </c>
      <c r="J57" s="366"/>
      <c r="K57" s="366"/>
      <c r="L57" s="110"/>
      <c r="M57" s="110" t="s">
        <v>100</v>
      </c>
      <c r="N57" s="109">
        <f>N51+1</f>
        <v>10</v>
      </c>
      <c r="O57" s="366" t="s">
        <v>116</v>
      </c>
      <c r="P57" s="366"/>
      <c r="Q57" s="109"/>
      <c r="R57" s="109" t="s">
        <v>100</v>
      </c>
      <c r="S57" s="355" t="str">
        <f>H57&amp;". / "&amp;E57</f>
        <v>4. / 1</v>
      </c>
      <c r="T57" s="355"/>
      <c r="U57" s="355"/>
      <c r="V57" s="356" t="str">
        <f>IF($I$3="z","zentraler Spielort!"," ")</f>
        <v xml:space="preserve"> </v>
      </c>
      <c r="W57" s="357"/>
      <c r="X57" s="357"/>
      <c r="Y57" s="357"/>
      <c r="Z57" s="357"/>
      <c r="AA57" s="111"/>
    </row>
    <row r="58" spans="1:27" ht="14.25" customHeight="1" x14ac:dyDescent="0.25">
      <c r="A58" s="112" t="s">
        <v>117</v>
      </c>
      <c r="B58" s="113">
        <v>1</v>
      </c>
      <c r="C58" s="114" t="s">
        <v>171</v>
      </c>
      <c r="D58" s="115" t="s">
        <v>207</v>
      </c>
      <c r="E58" s="115" t="s">
        <v>148</v>
      </c>
      <c r="F58" s="116" t="s">
        <v>188</v>
      </c>
      <c r="G58" s="113">
        <f>G52</f>
        <v>1</v>
      </c>
      <c r="H58" s="114" t="s">
        <v>187</v>
      </c>
      <c r="I58" s="115" t="s">
        <v>225</v>
      </c>
      <c r="J58" s="115" t="s">
        <v>150</v>
      </c>
      <c r="K58" s="116" t="s">
        <v>201</v>
      </c>
      <c r="L58" s="113">
        <f>L52</f>
        <v>1</v>
      </c>
      <c r="M58" s="114" t="s">
        <v>200</v>
      </c>
      <c r="N58" s="115" t="s">
        <v>167</v>
      </c>
      <c r="O58" s="115" t="s">
        <v>178</v>
      </c>
      <c r="P58" s="116" t="s">
        <v>149</v>
      </c>
      <c r="Q58" s="113">
        <f>Q52</f>
        <v>1</v>
      </c>
      <c r="R58" s="114" t="s">
        <v>212</v>
      </c>
      <c r="S58" s="115" t="s">
        <v>181</v>
      </c>
      <c r="T58" s="115" t="s">
        <v>193</v>
      </c>
      <c r="U58" s="116" t="s">
        <v>221</v>
      </c>
      <c r="V58" s="113">
        <f>V52</f>
        <v>1</v>
      </c>
      <c r="W58" s="114" t="s">
        <v>233</v>
      </c>
      <c r="X58" s="115" t="s">
        <v>147</v>
      </c>
      <c r="Y58" s="115" t="s">
        <v>205</v>
      </c>
      <c r="Z58" s="116" t="s">
        <v>172</v>
      </c>
      <c r="AA58" s="136"/>
    </row>
    <row r="59" spans="1:27" ht="14.25" customHeight="1" x14ac:dyDescent="0.25">
      <c r="A59" s="112" t="s">
        <v>117</v>
      </c>
      <c r="B59" s="113">
        <f>B58+1</f>
        <v>2</v>
      </c>
      <c r="C59" s="121" t="s">
        <v>168</v>
      </c>
      <c r="D59" s="122" t="s">
        <v>204</v>
      </c>
      <c r="E59" s="122" t="s">
        <v>152</v>
      </c>
      <c r="F59" s="123" t="s">
        <v>184</v>
      </c>
      <c r="G59" s="113">
        <f t="shared" ref="G59:G61" si="11">G53</f>
        <v>2</v>
      </c>
      <c r="H59" s="121" t="s">
        <v>183</v>
      </c>
      <c r="I59" s="122" t="s">
        <v>226</v>
      </c>
      <c r="J59" s="122" t="s">
        <v>146</v>
      </c>
      <c r="K59" s="123" t="s">
        <v>198</v>
      </c>
      <c r="L59" s="113">
        <f t="shared" ref="L59:L61" si="12">L53</f>
        <v>2</v>
      </c>
      <c r="M59" s="121" t="s">
        <v>197</v>
      </c>
      <c r="N59" s="122" t="s">
        <v>164</v>
      </c>
      <c r="O59" s="122" t="s">
        <v>174</v>
      </c>
      <c r="P59" s="123" t="s">
        <v>153</v>
      </c>
      <c r="Q59" s="113">
        <f t="shared" ref="Q59:Q61" si="13">Q53</f>
        <v>2</v>
      </c>
      <c r="R59" s="121" t="s">
        <v>209</v>
      </c>
      <c r="S59" s="122" t="s">
        <v>177</v>
      </c>
      <c r="T59" s="122" t="s">
        <v>190</v>
      </c>
      <c r="U59" s="123" t="s">
        <v>222</v>
      </c>
      <c r="V59" s="113">
        <f t="shared" ref="V59:V61" si="14">V53</f>
        <v>2</v>
      </c>
      <c r="W59" s="121" t="s">
        <v>232</v>
      </c>
      <c r="X59" s="122" t="s">
        <v>151</v>
      </c>
      <c r="Y59" s="122" t="s">
        <v>202</v>
      </c>
      <c r="Z59" s="123" t="s">
        <v>169</v>
      </c>
      <c r="AA59" s="136"/>
    </row>
    <row r="60" spans="1:27" ht="14.25" customHeight="1" x14ac:dyDescent="0.25">
      <c r="A60" s="112" t="s">
        <v>117</v>
      </c>
      <c r="B60" s="113">
        <f>B59+1</f>
        <v>3</v>
      </c>
      <c r="C60" s="121" t="s">
        <v>165</v>
      </c>
      <c r="D60" s="122" t="s">
        <v>213</v>
      </c>
      <c r="E60" s="122" t="s">
        <v>156</v>
      </c>
      <c r="F60" s="123" t="s">
        <v>180</v>
      </c>
      <c r="G60" s="113">
        <f t="shared" si="11"/>
        <v>3</v>
      </c>
      <c r="H60" s="121" t="s">
        <v>179</v>
      </c>
      <c r="I60" s="122" t="s">
        <v>227</v>
      </c>
      <c r="J60" s="122" t="s">
        <v>158</v>
      </c>
      <c r="K60" s="123" t="s">
        <v>195</v>
      </c>
      <c r="L60" s="113">
        <f t="shared" si="12"/>
        <v>3</v>
      </c>
      <c r="M60" s="121" t="s">
        <v>194</v>
      </c>
      <c r="N60" s="122" t="s">
        <v>173</v>
      </c>
      <c r="O60" s="122" t="s">
        <v>186</v>
      </c>
      <c r="P60" s="123" t="s">
        <v>157</v>
      </c>
      <c r="Q60" s="113">
        <f t="shared" si="13"/>
        <v>3</v>
      </c>
      <c r="R60" s="121" t="s">
        <v>206</v>
      </c>
      <c r="S60" s="122" t="s">
        <v>189</v>
      </c>
      <c r="T60" s="122" t="s">
        <v>199</v>
      </c>
      <c r="U60" s="123" t="s">
        <v>223</v>
      </c>
      <c r="V60" s="113">
        <f t="shared" si="14"/>
        <v>3</v>
      </c>
      <c r="W60" s="121" t="s">
        <v>231</v>
      </c>
      <c r="X60" s="122" t="s">
        <v>155</v>
      </c>
      <c r="Y60" s="122" t="s">
        <v>211</v>
      </c>
      <c r="Z60" s="123" t="s">
        <v>166</v>
      </c>
      <c r="AA60" s="136"/>
    </row>
    <row r="61" spans="1:27" ht="14.25" customHeight="1" thickBot="1" x14ac:dyDescent="0.3">
      <c r="A61" s="112" t="s">
        <v>117</v>
      </c>
      <c r="B61" s="113">
        <f>B60+1</f>
        <v>4</v>
      </c>
      <c r="C61" s="126" t="s">
        <v>162</v>
      </c>
      <c r="D61" s="127" t="s">
        <v>210</v>
      </c>
      <c r="E61" s="127" t="s">
        <v>160</v>
      </c>
      <c r="F61" s="128" t="s">
        <v>176</v>
      </c>
      <c r="G61" s="113">
        <f t="shared" si="11"/>
        <v>4</v>
      </c>
      <c r="H61" s="126" t="s">
        <v>175</v>
      </c>
      <c r="I61" s="127" t="s">
        <v>228</v>
      </c>
      <c r="J61" s="127" t="s">
        <v>154</v>
      </c>
      <c r="K61" s="128" t="s">
        <v>192</v>
      </c>
      <c r="L61" s="113">
        <f t="shared" si="12"/>
        <v>4</v>
      </c>
      <c r="M61" s="126" t="s">
        <v>191</v>
      </c>
      <c r="N61" s="127" t="s">
        <v>170</v>
      </c>
      <c r="O61" s="127" t="s">
        <v>182</v>
      </c>
      <c r="P61" s="128" t="s">
        <v>161</v>
      </c>
      <c r="Q61" s="113">
        <f t="shared" si="13"/>
        <v>4</v>
      </c>
      <c r="R61" s="126" t="s">
        <v>203</v>
      </c>
      <c r="S61" s="127" t="s">
        <v>185</v>
      </c>
      <c r="T61" s="127" t="s">
        <v>196</v>
      </c>
      <c r="U61" s="128" t="s">
        <v>224</v>
      </c>
      <c r="V61" s="113">
        <f t="shared" si="14"/>
        <v>4</v>
      </c>
      <c r="W61" s="126" t="s">
        <v>230</v>
      </c>
      <c r="X61" s="127" t="s">
        <v>159</v>
      </c>
      <c r="Y61" s="127" t="s">
        <v>208</v>
      </c>
      <c r="Z61" s="128" t="s">
        <v>163</v>
      </c>
      <c r="AA61" s="136"/>
    </row>
    <row r="62" spans="1:27" ht="14.25" customHeight="1" thickBot="1" x14ac:dyDescent="0.3">
      <c r="A62" s="129"/>
      <c r="C62" s="365" t="s">
        <v>113</v>
      </c>
      <c r="D62" s="365"/>
      <c r="E62" s="130">
        <f>E57+1</f>
        <v>2</v>
      </c>
      <c r="F62" s="4" t="s">
        <v>114</v>
      </c>
      <c r="G62" s="113"/>
      <c r="H62" s="131">
        <f>H57</f>
        <v>4</v>
      </c>
      <c r="I62" s="367" t="s">
        <v>115</v>
      </c>
      <c r="J62" s="367"/>
      <c r="K62" s="367"/>
      <c r="L62" s="132"/>
      <c r="M62" s="132" t="s">
        <v>100</v>
      </c>
      <c r="N62" s="131">
        <f>N57+1</f>
        <v>11</v>
      </c>
      <c r="O62" s="367" t="s">
        <v>116</v>
      </c>
      <c r="P62" s="367"/>
      <c r="Q62" s="131"/>
      <c r="R62" s="109" t="s">
        <v>100</v>
      </c>
      <c r="S62" s="355" t="str">
        <f>H62&amp;". / "&amp;E62</f>
        <v>4. / 2</v>
      </c>
      <c r="T62" s="355"/>
      <c r="U62" s="355"/>
      <c r="AA62" s="133"/>
    </row>
    <row r="63" spans="1:27" ht="14.25" customHeight="1" x14ac:dyDescent="0.25">
      <c r="A63" s="112" t="s">
        <v>117</v>
      </c>
      <c r="B63" s="113">
        <v>1</v>
      </c>
      <c r="C63" s="114" t="s">
        <v>213</v>
      </c>
      <c r="D63" s="115" t="s">
        <v>171</v>
      </c>
      <c r="E63" s="115" t="s">
        <v>184</v>
      </c>
      <c r="F63" s="116" t="s">
        <v>160</v>
      </c>
      <c r="G63" s="113">
        <f>G58</f>
        <v>1</v>
      </c>
      <c r="H63" s="114" t="s">
        <v>227</v>
      </c>
      <c r="I63" s="115" t="s">
        <v>187</v>
      </c>
      <c r="J63" s="115" t="s">
        <v>198</v>
      </c>
      <c r="K63" s="116" t="s">
        <v>154</v>
      </c>
      <c r="L63" s="113">
        <f>L58</f>
        <v>1</v>
      </c>
      <c r="M63" s="114" t="s">
        <v>173</v>
      </c>
      <c r="N63" s="115" t="s">
        <v>200</v>
      </c>
      <c r="O63" s="115" t="s">
        <v>153</v>
      </c>
      <c r="P63" s="116" t="s">
        <v>182</v>
      </c>
      <c r="Q63" s="113">
        <f>Q58</f>
        <v>1</v>
      </c>
      <c r="R63" s="114" t="s">
        <v>189</v>
      </c>
      <c r="S63" s="115" t="s">
        <v>212</v>
      </c>
      <c r="T63" s="115" t="s">
        <v>222</v>
      </c>
      <c r="U63" s="116" t="s">
        <v>196</v>
      </c>
      <c r="V63" s="113">
        <f>V58</f>
        <v>1</v>
      </c>
      <c r="W63" s="114" t="s">
        <v>155</v>
      </c>
      <c r="X63" s="115" t="s">
        <v>233</v>
      </c>
      <c r="Y63" s="115" t="s">
        <v>169</v>
      </c>
      <c r="Z63" s="116" t="s">
        <v>208</v>
      </c>
      <c r="AA63" s="136"/>
    </row>
    <row r="64" spans="1:27" ht="14.25" customHeight="1" x14ac:dyDescent="0.25">
      <c r="A64" s="112" t="s">
        <v>117</v>
      </c>
      <c r="B64" s="113">
        <f>B63+1</f>
        <v>2</v>
      </c>
      <c r="C64" s="121" t="s">
        <v>210</v>
      </c>
      <c r="D64" s="122" t="s">
        <v>168</v>
      </c>
      <c r="E64" s="122" t="s">
        <v>188</v>
      </c>
      <c r="F64" s="123" t="s">
        <v>156</v>
      </c>
      <c r="G64" s="113">
        <f>G59</f>
        <v>2</v>
      </c>
      <c r="H64" s="121" t="s">
        <v>228</v>
      </c>
      <c r="I64" s="122" t="s">
        <v>183</v>
      </c>
      <c r="J64" s="122" t="s">
        <v>201</v>
      </c>
      <c r="K64" s="123" t="s">
        <v>158</v>
      </c>
      <c r="L64" s="113">
        <f>L59</f>
        <v>2</v>
      </c>
      <c r="M64" s="121" t="s">
        <v>170</v>
      </c>
      <c r="N64" s="122" t="s">
        <v>197</v>
      </c>
      <c r="O64" s="122" t="s">
        <v>149</v>
      </c>
      <c r="P64" s="123" t="s">
        <v>186</v>
      </c>
      <c r="Q64" s="113">
        <f>Q59</f>
        <v>2</v>
      </c>
      <c r="R64" s="121" t="s">
        <v>185</v>
      </c>
      <c r="S64" s="122" t="s">
        <v>209</v>
      </c>
      <c r="T64" s="122" t="s">
        <v>221</v>
      </c>
      <c r="U64" s="123" t="s">
        <v>199</v>
      </c>
      <c r="V64" s="113">
        <f>V59</f>
        <v>2</v>
      </c>
      <c r="W64" s="121" t="s">
        <v>159</v>
      </c>
      <c r="X64" s="122" t="s">
        <v>232</v>
      </c>
      <c r="Y64" s="122" t="s">
        <v>172</v>
      </c>
      <c r="Z64" s="123" t="s">
        <v>211</v>
      </c>
      <c r="AA64" s="136"/>
    </row>
    <row r="65" spans="1:27" ht="14.25" customHeight="1" x14ac:dyDescent="0.25">
      <c r="A65" s="112" t="s">
        <v>117</v>
      </c>
      <c r="B65" s="113">
        <f>B64+1</f>
        <v>3</v>
      </c>
      <c r="C65" s="121" t="s">
        <v>207</v>
      </c>
      <c r="D65" s="122" t="s">
        <v>165</v>
      </c>
      <c r="E65" s="122" t="s">
        <v>176</v>
      </c>
      <c r="F65" s="123" t="s">
        <v>152</v>
      </c>
      <c r="G65" s="113">
        <f>G60</f>
        <v>3</v>
      </c>
      <c r="H65" s="121" t="s">
        <v>225</v>
      </c>
      <c r="I65" s="122" t="s">
        <v>179</v>
      </c>
      <c r="J65" s="122" t="s">
        <v>192</v>
      </c>
      <c r="K65" s="123" t="s">
        <v>146</v>
      </c>
      <c r="L65" s="113">
        <f>L60</f>
        <v>3</v>
      </c>
      <c r="M65" s="121" t="s">
        <v>167</v>
      </c>
      <c r="N65" s="122" t="s">
        <v>194</v>
      </c>
      <c r="O65" s="122" t="s">
        <v>161</v>
      </c>
      <c r="P65" s="123" t="s">
        <v>174</v>
      </c>
      <c r="Q65" s="113">
        <f>Q60</f>
        <v>3</v>
      </c>
      <c r="R65" s="121" t="s">
        <v>181</v>
      </c>
      <c r="S65" s="122" t="s">
        <v>206</v>
      </c>
      <c r="T65" s="122" t="s">
        <v>224</v>
      </c>
      <c r="U65" s="123" t="s">
        <v>190</v>
      </c>
      <c r="V65" s="113">
        <f>V60</f>
        <v>3</v>
      </c>
      <c r="W65" s="121" t="s">
        <v>147</v>
      </c>
      <c r="X65" s="122" t="s">
        <v>231</v>
      </c>
      <c r="Y65" s="122" t="s">
        <v>163</v>
      </c>
      <c r="Z65" s="123" t="s">
        <v>202</v>
      </c>
      <c r="AA65" s="136"/>
    </row>
    <row r="66" spans="1:27" ht="14.25" customHeight="1" thickBot="1" x14ac:dyDescent="0.3">
      <c r="A66" s="112" t="s">
        <v>117</v>
      </c>
      <c r="B66" s="113">
        <f>B65+1</f>
        <v>4</v>
      </c>
      <c r="C66" s="126" t="s">
        <v>204</v>
      </c>
      <c r="D66" s="127" t="s">
        <v>162</v>
      </c>
      <c r="E66" s="127" t="s">
        <v>180</v>
      </c>
      <c r="F66" s="128" t="s">
        <v>148</v>
      </c>
      <c r="G66" s="113">
        <f>G61</f>
        <v>4</v>
      </c>
      <c r="H66" s="126" t="s">
        <v>226</v>
      </c>
      <c r="I66" s="127" t="s">
        <v>175</v>
      </c>
      <c r="J66" s="127" t="s">
        <v>195</v>
      </c>
      <c r="K66" s="128" t="s">
        <v>150</v>
      </c>
      <c r="L66" s="113">
        <f>L61</f>
        <v>4</v>
      </c>
      <c r="M66" s="126" t="s">
        <v>164</v>
      </c>
      <c r="N66" s="127" t="s">
        <v>191</v>
      </c>
      <c r="O66" s="127" t="s">
        <v>157</v>
      </c>
      <c r="P66" s="128" t="s">
        <v>178</v>
      </c>
      <c r="Q66" s="113">
        <f>Q61</f>
        <v>4</v>
      </c>
      <c r="R66" s="126" t="s">
        <v>177</v>
      </c>
      <c r="S66" s="127" t="s">
        <v>203</v>
      </c>
      <c r="T66" s="127" t="s">
        <v>223</v>
      </c>
      <c r="U66" s="128" t="s">
        <v>193</v>
      </c>
      <c r="V66" s="113">
        <f>V61</f>
        <v>4</v>
      </c>
      <c r="W66" s="126" t="s">
        <v>151</v>
      </c>
      <c r="X66" s="127" t="s">
        <v>230</v>
      </c>
      <c r="Y66" s="127" t="s">
        <v>166</v>
      </c>
      <c r="Z66" s="128" t="s">
        <v>205</v>
      </c>
      <c r="AA66" s="136"/>
    </row>
    <row r="67" spans="1:27" ht="14.25" customHeight="1" thickBot="1" x14ac:dyDescent="0.3">
      <c r="A67" s="129"/>
      <c r="C67" s="365" t="s">
        <v>113</v>
      </c>
      <c r="D67" s="365"/>
      <c r="E67" s="130">
        <f>E62+1</f>
        <v>3</v>
      </c>
      <c r="F67" s="4" t="s">
        <v>114</v>
      </c>
      <c r="G67" s="113"/>
      <c r="H67" s="131">
        <f>H62</f>
        <v>4</v>
      </c>
      <c r="I67" s="367" t="s">
        <v>115</v>
      </c>
      <c r="J67" s="367"/>
      <c r="K67" s="367"/>
      <c r="L67" s="132"/>
      <c r="M67" s="132" t="s">
        <v>100</v>
      </c>
      <c r="N67" s="131">
        <f>N62+1</f>
        <v>12</v>
      </c>
      <c r="O67" s="367" t="s">
        <v>116</v>
      </c>
      <c r="P67" s="367"/>
      <c r="Q67" s="131"/>
      <c r="R67" s="109" t="s">
        <v>100</v>
      </c>
      <c r="S67" s="355" t="str">
        <f>H67&amp;". / "&amp;E67</f>
        <v>4. / 3</v>
      </c>
      <c r="T67" s="355"/>
      <c r="U67" s="355"/>
      <c r="AA67" s="133"/>
    </row>
    <row r="68" spans="1:27" ht="14.25" customHeight="1" x14ac:dyDescent="0.25">
      <c r="A68" s="112" t="s">
        <v>117</v>
      </c>
      <c r="B68" s="113">
        <v>1</v>
      </c>
      <c r="C68" s="114" t="s">
        <v>156</v>
      </c>
      <c r="D68" s="115" t="s">
        <v>176</v>
      </c>
      <c r="E68" s="115" t="s">
        <v>171</v>
      </c>
      <c r="F68" s="116" t="s">
        <v>204</v>
      </c>
      <c r="G68" s="113">
        <f>G63</f>
        <v>1</v>
      </c>
      <c r="H68" s="114" t="s">
        <v>158</v>
      </c>
      <c r="I68" s="115" t="s">
        <v>192</v>
      </c>
      <c r="J68" s="115" t="s">
        <v>187</v>
      </c>
      <c r="K68" s="116" t="s">
        <v>226</v>
      </c>
      <c r="L68" s="113">
        <f>L63</f>
        <v>1</v>
      </c>
      <c r="M68" s="114" t="s">
        <v>186</v>
      </c>
      <c r="N68" s="115" t="s">
        <v>161</v>
      </c>
      <c r="O68" s="115" t="s">
        <v>200</v>
      </c>
      <c r="P68" s="116" t="s">
        <v>164</v>
      </c>
      <c r="Q68" s="113">
        <f>Q63</f>
        <v>1</v>
      </c>
      <c r="R68" s="114" t="s">
        <v>199</v>
      </c>
      <c r="S68" s="115" t="s">
        <v>224</v>
      </c>
      <c r="T68" s="115" t="s">
        <v>212</v>
      </c>
      <c r="U68" s="116" t="s">
        <v>177</v>
      </c>
      <c r="V68" s="113">
        <f>V63</f>
        <v>1</v>
      </c>
      <c r="W68" s="114" t="s">
        <v>211</v>
      </c>
      <c r="X68" s="115" t="s">
        <v>163</v>
      </c>
      <c r="Y68" s="115" t="s">
        <v>233</v>
      </c>
      <c r="Z68" s="116" t="s">
        <v>151</v>
      </c>
      <c r="AA68" s="136"/>
    </row>
    <row r="69" spans="1:27" ht="14.25" customHeight="1" x14ac:dyDescent="0.25">
      <c r="A69" s="112" t="s">
        <v>117</v>
      </c>
      <c r="B69" s="113">
        <f>B68+1</f>
        <v>2</v>
      </c>
      <c r="C69" s="121" t="s">
        <v>160</v>
      </c>
      <c r="D69" s="122" t="s">
        <v>180</v>
      </c>
      <c r="E69" s="122" t="s">
        <v>168</v>
      </c>
      <c r="F69" s="123" t="s">
        <v>207</v>
      </c>
      <c r="G69" s="113">
        <f>G64</f>
        <v>2</v>
      </c>
      <c r="H69" s="121" t="s">
        <v>154</v>
      </c>
      <c r="I69" s="122" t="s">
        <v>195</v>
      </c>
      <c r="J69" s="122" t="s">
        <v>183</v>
      </c>
      <c r="K69" s="123" t="s">
        <v>225</v>
      </c>
      <c r="L69" s="113">
        <f>L64</f>
        <v>2</v>
      </c>
      <c r="M69" s="121" t="s">
        <v>182</v>
      </c>
      <c r="N69" s="122" t="s">
        <v>157</v>
      </c>
      <c r="O69" s="122" t="s">
        <v>197</v>
      </c>
      <c r="P69" s="123" t="s">
        <v>167</v>
      </c>
      <c r="Q69" s="113">
        <f>Q64</f>
        <v>2</v>
      </c>
      <c r="R69" s="121" t="s">
        <v>196</v>
      </c>
      <c r="S69" s="122" t="s">
        <v>223</v>
      </c>
      <c r="T69" s="122" t="s">
        <v>209</v>
      </c>
      <c r="U69" s="123" t="s">
        <v>181</v>
      </c>
      <c r="V69" s="113">
        <f>V64</f>
        <v>2</v>
      </c>
      <c r="W69" s="121" t="s">
        <v>208</v>
      </c>
      <c r="X69" s="122" t="s">
        <v>166</v>
      </c>
      <c r="Y69" s="122" t="s">
        <v>232</v>
      </c>
      <c r="Z69" s="123" t="s">
        <v>147</v>
      </c>
      <c r="AA69" s="136"/>
    </row>
    <row r="70" spans="1:27" ht="14.25" customHeight="1" x14ac:dyDescent="0.25">
      <c r="A70" s="112" t="s">
        <v>117</v>
      </c>
      <c r="B70" s="113">
        <f>B69+1</f>
        <v>3</v>
      </c>
      <c r="C70" s="121" t="s">
        <v>148</v>
      </c>
      <c r="D70" s="122" t="s">
        <v>184</v>
      </c>
      <c r="E70" s="122" t="s">
        <v>165</v>
      </c>
      <c r="F70" s="123" t="s">
        <v>210</v>
      </c>
      <c r="G70" s="113">
        <f>G65</f>
        <v>3</v>
      </c>
      <c r="H70" s="121" t="s">
        <v>150</v>
      </c>
      <c r="I70" s="122" t="s">
        <v>198</v>
      </c>
      <c r="J70" s="122" t="s">
        <v>179</v>
      </c>
      <c r="K70" s="123" t="s">
        <v>228</v>
      </c>
      <c r="L70" s="113">
        <f>L65</f>
        <v>3</v>
      </c>
      <c r="M70" s="121" t="s">
        <v>178</v>
      </c>
      <c r="N70" s="122" t="s">
        <v>153</v>
      </c>
      <c r="O70" s="122" t="s">
        <v>194</v>
      </c>
      <c r="P70" s="123" t="s">
        <v>170</v>
      </c>
      <c r="Q70" s="113">
        <f>Q65</f>
        <v>3</v>
      </c>
      <c r="R70" s="121" t="s">
        <v>193</v>
      </c>
      <c r="S70" s="122" t="s">
        <v>222</v>
      </c>
      <c r="T70" s="122" t="s">
        <v>206</v>
      </c>
      <c r="U70" s="123" t="s">
        <v>185</v>
      </c>
      <c r="V70" s="113">
        <f>V65</f>
        <v>3</v>
      </c>
      <c r="W70" s="121" t="s">
        <v>205</v>
      </c>
      <c r="X70" s="122" t="s">
        <v>169</v>
      </c>
      <c r="Y70" s="122" t="s">
        <v>231</v>
      </c>
      <c r="Z70" s="123" t="s">
        <v>159</v>
      </c>
      <c r="AA70" s="136"/>
    </row>
    <row r="71" spans="1:27" ht="14.25" customHeight="1" thickBot="1" x14ac:dyDescent="0.3">
      <c r="A71" s="112" t="s">
        <v>117</v>
      </c>
      <c r="B71" s="113">
        <f>B70+1</f>
        <v>4</v>
      </c>
      <c r="C71" s="126" t="s">
        <v>152</v>
      </c>
      <c r="D71" s="127" t="s">
        <v>188</v>
      </c>
      <c r="E71" s="127" t="s">
        <v>162</v>
      </c>
      <c r="F71" s="128" t="s">
        <v>213</v>
      </c>
      <c r="G71" s="113">
        <f>G66</f>
        <v>4</v>
      </c>
      <c r="H71" s="126" t="s">
        <v>146</v>
      </c>
      <c r="I71" s="127" t="s">
        <v>201</v>
      </c>
      <c r="J71" s="127" t="s">
        <v>175</v>
      </c>
      <c r="K71" s="128" t="s">
        <v>227</v>
      </c>
      <c r="L71" s="113">
        <f>L66</f>
        <v>4</v>
      </c>
      <c r="M71" s="126" t="s">
        <v>174</v>
      </c>
      <c r="N71" s="127" t="s">
        <v>149</v>
      </c>
      <c r="O71" s="127" t="s">
        <v>191</v>
      </c>
      <c r="P71" s="128" t="s">
        <v>173</v>
      </c>
      <c r="Q71" s="113">
        <f>Q66</f>
        <v>4</v>
      </c>
      <c r="R71" s="126" t="s">
        <v>190</v>
      </c>
      <c r="S71" s="127" t="s">
        <v>221</v>
      </c>
      <c r="T71" s="127" t="s">
        <v>203</v>
      </c>
      <c r="U71" s="128" t="s">
        <v>189</v>
      </c>
      <c r="V71" s="113">
        <f>V66</f>
        <v>4</v>
      </c>
      <c r="W71" s="126" t="s">
        <v>202</v>
      </c>
      <c r="X71" s="127" t="s">
        <v>172</v>
      </c>
      <c r="Y71" s="127" t="s">
        <v>230</v>
      </c>
      <c r="Z71" s="128" t="s">
        <v>155</v>
      </c>
      <c r="AA71" s="136"/>
    </row>
    <row r="72" spans="1:27" s="33" customFormat="1" ht="7.5" customHeight="1" thickBot="1" x14ac:dyDescent="0.3">
      <c r="A72" s="368"/>
      <c r="B72" s="369"/>
      <c r="C72" s="369"/>
      <c r="D72" s="369"/>
      <c r="E72" s="369"/>
      <c r="F72" s="369"/>
      <c r="G72" s="369"/>
      <c r="H72" s="369"/>
      <c r="I72" s="369"/>
      <c r="J72" s="369"/>
      <c r="K72" s="369"/>
      <c r="L72" s="369"/>
      <c r="M72" s="370"/>
      <c r="N72" s="370"/>
      <c r="O72" s="370"/>
      <c r="P72" s="370"/>
      <c r="Q72" s="370"/>
      <c r="R72" s="370"/>
      <c r="S72" s="370"/>
      <c r="T72" s="370"/>
      <c r="U72" s="370"/>
      <c r="V72" s="370"/>
      <c r="W72" s="370"/>
      <c r="X72" s="370"/>
      <c r="Y72" s="370"/>
      <c r="Z72" s="370"/>
      <c r="AA72" s="371"/>
    </row>
    <row r="73" spans="1:27" ht="14.25" customHeight="1" thickBot="1" x14ac:dyDescent="0.3">
      <c r="A73" s="104"/>
      <c r="B73" s="105"/>
      <c r="C73" s="357" t="s">
        <v>113</v>
      </c>
      <c r="D73" s="357"/>
      <c r="E73" s="106">
        <v>1</v>
      </c>
      <c r="F73" s="107" t="s">
        <v>114</v>
      </c>
      <c r="G73" s="108"/>
      <c r="H73" s="109">
        <f>H57+1</f>
        <v>5</v>
      </c>
      <c r="I73" s="366" t="s">
        <v>115</v>
      </c>
      <c r="J73" s="366"/>
      <c r="K73" s="366"/>
      <c r="L73" s="110"/>
      <c r="M73" s="110" t="s">
        <v>100</v>
      </c>
      <c r="N73" s="109">
        <f>N67+1</f>
        <v>13</v>
      </c>
      <c r="O73" s="366" t="s">
        <v>116</v>
      </c>
      <c r="P73" s="366"/>
      <c r="Q73" s="109"/>
      <c r="R73" s="109" t="s">
        <v>100</v>
      </c>
      <c r="S73" s="355" t="str">
        <f>H73&amp;". / "&amp;E73</f>
        <v>5. / 1</v>
      </c>
      <c r="T73" s="355"/>
      <c r="U73" s="355"/>
      <c r="V73" s="356" t="s">
        <v>234</v>
      </c>
      <c r="W73" s="357"/>
      <c r="X73" s="357"/>
      <c r="Y73" s="357"/>
      <c r="Z73" s="357"/>
      <c r="AA73" s="111"/>
    </row>
    <row r="74" spans="1:27" ht="14.25" customHeight="1" x14ac:dyDescent="0.25">
      <c r="A74" s="112" t="s">
        <v>117</v>
      </c>
      <c r="B74" s="113">
        <v>1</v>
      </c>
      <c r="C74" s="114" t="s">
        <v>146</v>
      </c>
      <c r="D74" s="115" t="s">
        <v>203</v>
      </c>
      <c r="E74" s="115" t="s">
        <v>176</v>
      </c>
      <c r="F74" s="116" t="s">
        <v>151</v>
      </c>
      <c r="G74" s="113">
        <f>B74+4</f>
        <v>5</v>
      </c>
      <c r="H74" s="114" t="s">
        <v>174</v>
      </c>
      <c r="I74" s="115" t="s">
        <v>230</v>
      </c>
      <c r="J74" s="115" t="s">
        <v>192</v>
      </c>
      <c r="K74" s="116" t="s">
        <v>204</v>
      </c>
      <c r="L74" s="113">
        <f>G74+4</f>
        <v>9</v>
      </c>
      <c r="M74" s="114" t="s">
        <v>190</v>
      </c>
      <c r="N74" s="115" t="s">
        <v>162</v>
      </c>
      <c r="O74" s="115" t="s">
        <v>161</v>
      </c>
      <c r="P74" s="116" t="s">
        <v>226</v>
      </c>
      <c r="Q74" s="113">
        <f>L74+4</f>
        <v>13</v>
      </c>
      <c r="R74" s="114" t="s">
        <v>202</v>
      </c>
      <c r="S74" s="115" t="s">
        <v>175</v>
      </c>
      <c r="T74" s="115" t="s">
        <v>224</v>
      </c>
      <c r="U74" s="116" t="s">
        <v>164</v>
      </c>
      <c r="V74" s="113">
        <f>Q74+4</f>
        <v>17</v>
      </c>
      <c r="W74" s="114" t="s">
        <v>152</v>
      </c>
      <c r="X74" s="115" t="s">
        <v>191</v>
      </c>
      <c r="Y74" s="115" t="s">
        <v>163</v>
      </c>
      <c r="Z74" s="116" t="s">
        <v>177</v>
      </c>
      <c r="AA74" s="136"/>
    </row>
    <row r="75" spans="1:27" ht="14.25" customHeight="1" x14ac:dyDescent="0.25">
      <c r="A75" s="112" t="s">
        <v>117</v>
      </c>
      <c r="B75" s="113">
        <f>B74+1</f>
        <v>2</v>
      </c>
      <c r="C75" s="121" t="s">
        <v>150</v>
      </c>
      <c r="D75" s="122" t="s">
        <v>206</v>
      </c>
      <c r="E75" s="122" t="s">
        <v>180</v>
      </c>
      <c r="F75" s="123" t="s">
        <v>147</v>
      </c>
      <c r="G75" s="113">
        <f>B75+4</f>
        <v>6</v>
      </c>
      <c r="H75" s="121" t="s">
        <v>178</v>
      </c>
      <c r="I75" s="122" t="s">
        <v>231</v>
      </c>
      <c r="J75" s="122" t="s">
        <v>195</v>
      </c>
      <c r="K75" s="123" t="s">
        <v>207</v>
      </c>
      <c r="L75" s="113">
        <f>G75+4</f>
        <v>10</v>
      </c>
      <c r="M75" s="121" t="s">
        <v>193</v>
      </c>
      <c r="N75" s="122" t="s">
        <v>165</v>
      </c>
      <c r="O75" s="122" t="s">
        <v>157</v>
      </c>
      <c r="P75" s="123" t="s">
        <v>225</v>
      </c>
      <c r="Q75" s="113">
        <f>L75+4</f>
        <v>14</v>
      </c>
      <c r="R75" s="121" t="s">
        <v>205</v>
      </c>
      <c r="S75" s="122" t="s">
        <v>179</v>
      </c>
      <c r="T75" s="122" t="s">
        <v>223</v>
      </c>
      <c r="U75" s="123" t="s">
        <v>167</v>
      </c>
      <c r="V75" s="113">
        <f>Q75+4</f>
        <v>18</v>
      </c>
      <c r="W75" s="121" t="s">
        <v>148</v>
      </c>
      <c r="X75" s="122" t="s">
        <v>194</v>
      </c>
      <c r="Y75" s="122" t="s">
        <v>166</v>
      </c>
      <c r="Z75" s="123" t="s">
        <v>181</v>
      </c>
      <c r="AA75" s="136"/>
    </row>
    <row r="76" spans="1:27" ht="14.25" customHeight="1" x14ac:dyDescent="0.25">
      <c r="A76" s="112" t="s">
        <v>117</v>
      </c>
      <c r="B76" s="113">
        <f>B75+1</f>
        <v>3</v>
      </c>
      <c r="C76" s="121" t="s">
        <v>154</v>
      </c>
      <c r="D76" s="122" t="s">
        <v>209</v>
      </c>
      <c r="E76" s="122" t="s">
        <v>184</v>
      </c>
      <c r="F76" s="123" t="s">
        <v>159</v>
      </c>
      <c r="G76" s="113">
        <f>B76+4</f>
        <v>7</v>
      </c>
      <c r="H76" s="121" t="s">
        <v>182</v>
      </c>
      <c r="I76" s="122" t="s">
        <v>232</v>
      </c>
      <c r="J76" s="122" t="s">
        <v>198</v>
      </c>
      <c r="K76" s="123" t="s">
        <v>210</v>
      </c>
      <c r="L76" s="113">
        <f>G76+4</f>
        <v>11</v>
      </c>
      <c r="M76" s="121" t="s">
        <v>196</v>
      </c>
      <c r="N76" s="122" t="s">
        <v>168</v>
      </c>
      <c r="O76" s="122" t="s">
        <v>153</v>
      </c>
      <c r="P76" s="123" t="s">
        <v>228</v>
      </c>
      <c r="Q76" s="113">
        <f>L76+4</f>
        <v>15</v>
      </c>
      <c r="R76" s="121" t="s">
        <v>208</v>
      </c>
      <c r="S76" s="122" t="s">
        <v>183</v>
      </c>
      <c r="T76" s="122" t="s">
        <v>222</v>
      </c>
      <c r="U76" s="123" t="s">
        <v>170</v>
      </c>
      <c r="V76" s="113">
        <f>Q76+4</f>
        <v>19</v>
      </c>
      <c r="W76" s="121" t="s">
        <v>160</v>
      </c>
      <c r="X76" s="122" t="s">
        <v>197</v>
      </c>
      <c r="Y76" s="122" t="s">
        <v>169</v>
      </c>
      <c r="Z76" s="123" t="s">
        <v>185</v>
      </c>
      <c r="AA76" s="136"/>
    </row>
    <row r="77" spans="1:27" ht="14.25" customHeight="1" thickBot="1" x14ac:dyDescent="0.3">
      <c r="A77" s="112" t="s">
        <v>117</v>
      </c>
      <c r="B77" s="113">
        <f>B76+1</f>
        <v>4</v>
      </c>
      <c r="C77" s="126" t="s">
        <v>158</v>
      </c>
      <c r="D77" s="127" t="s">
        <v>212</v>
      </c>
      <c r="E77" s="127" t="s">
        <v>188</v>
      </c>
      <c r="F77" s="128" t="s">
        <v>155</v>
      </c>
      <c r="G77" s="113">
        <f>B77+4</f>
        <v>8</v>
      </c>
      <c r="H77" s="126" t="s">
        <v>186</v>
      </c>
      <c r="I77" s="127" t="s">
        <v>233</v>
      </c>
      <c r="J77" s="127" t="s">
        <v>201</v>
      </c>
      <c r="K77" s="128" t="s">
        <v>213</v>
      </c>
      <c r="L77" s="113">
        <f>G77+4</f>
        <v>12</v>
      </c>
      <c r="M77" s="126" t="s">
        <v>199</v>
      </c>
      <c r="N77" s="127" t="s">
        <v>171</v>
      </c>
      <c r="O77" s="127" t="s">
        <v>149</v>
      </c>
      <c r="P77" s="128" t="s">
        <v>227</v>
      </c>
      <c r="Q77" s="113">
        <f>L77+4</f>
        <v>16</v>
      </c>
      <c r="R77" s="126" t="s">
        <v>211</v>
      </c>
      <c r="S77" s="127" t="s">
        <v>187</v>
      </c>
      <c r="T77" s="127" t="s">
        <v>221</v>
      </c>
      <c r="U77" s="128" t="s">
        <v>173</v>
      </c>
      <c r="V77" s="137">
        <f>Q77+4</f>
        <v>20</v>
      </c>
      <c r="W77" s="126" t="s">
        <v>156</v>
      </c>
      <c r="X77" s="127" t="s">
        <v>200</v>
      </c>
      <c r="Y77" s="127" t="s">
        <v>172</v>
      </c>
      <c r="Z77" s="128" t="s">
        <v>189</v>
      </c>
      <c r="AA77" s="136"/>
    </row>
    <row r="78" spans="1:27" ht="14.25" customHeight="1" thickBot="1" x14ac:dyDescent="0.3">
      <c r="A78" s="129"/>
      <c r="C78" s="365" t="s">
        <v>113</v>
      </c>
      <c r="D78" s="365"/>
      <c r="E78" s="130">
        <f>E73+1</f>
        <v>2</v>
      </c>
      <c r="F78" s="4" t="s">
        <v>114</v>
      </c>
      <c r="G78" s="113"/>
      <c r="H78" s="131">
        <f>H73</f>
        <v>5</v>
      </c>
      <c r="I78" s="367" t="s">
        <v>115</v>
      </c>
      <c r="J78" s="367"/>
      <c r="K78" s="367"/>
      <c r="L78" s="132"/>
      <c r="M78" s="132" t="s">
        <v>100</v>
      </c>
      <c r="N78" s="131">
        <f>N73+1</f>
        <v>14</v>
      </c>
      <c r="O78" s="367" t="s">
        <v>116</v>
      </c>
      <c r="P78" s="367"/>
      <c r="Q78" s="131"/>
      <c r="R78" s="109" t="s">
        <v>100</v>
      </c>
      <c r="S78" s="355" t="str">
        <f>H78&amp;". / "&amp;E78</f>
        <v>5. / 2</v>
      </c>
      <c r="T78" s="355"/>
      <c r="U78" s="355"/>
      <c r="V78" s="372" t="s">
        <v>234</v>
      </c>
      <c r="W78" s="357"/>
      <c r="X78" s="357"/>
      <c r="Y78" s="357"/>
      <c r="Z78" s="357"/>
      <c r="AA78" s="133"/>
    </row>
    <row r="79" spans="1:27" ht="14.25" customHeight="1" x14ac:dyDescent="0.25">
      <c r="A79" s="112" t="s">
        <v>117</v>
      </c>
      <c r="B79" s="113">
        <v>1</v>
      </c>
      <c r="C79" s="114" t="s">
        <v>209</v>
      </c>
      <c r="D79" s="115" t="s">
        <v>146</v>
      </c>
      <c r="E79" s="115" t="s">
        <v>147</v>
      </c>
      <c r="F79" s="116" t="s">
        <v>188</v>
      </c>
      <c r="G79" s="113">
        <f>B79+4</f>
        <v>5</v>
      </c>
      <c r="H79" s="114" t="s">
        <v>232</v>
      </c>
      <c r="I79" s="115" t="s">
        <v>174</v>
      </c>
      <c r="J79" s="115" t="s">
        <v>207</v>
      </c>
      <c r="K79" s="116" t="s">
        <v>201</v>
      </c>
      <c r="L79" s="113">
        <f>G79+4</f>
        <v>9</v>
      </c>
      <c r="M79" s="114" t="s">
        <v>168</v>
      </c>
      <c r="N79" s="115" t="s">
        <v>190</v>
      </c>
      <c r="O79" s="115" t="s">
        <v>225</v>
      </c>
      <c r="P79" s="116" t="s">
        <v>149</v>
      </c>
      <c r="Q79" s="113">
        <f>L79+4</f>
        <v>13</v>
      </c>
      <c r="R79" s="114" t="s">
        <v>183</v>
      </c>
      <c r="S79" s="115" t="s">
        <v>202</v>
      </c>
      <c r="T79" s="115" t="s">
        <v>167</v>
      </c>
      <c r="U79" s="116" t="s">
        <v>221</v>
      </c>
      <c r="V79" s="113">
        <f>Q79+4</f>
        <v>17</v>
      </c>
      <c r="W79" s="114" t="s">
        <v>197</v>
      </c>
      <c r="X79" s="115" t="s">
        <v>152</v>
      </c>
      <c r="Y79" s="115" t="s">
        <v>181</v>
      </c>
      <c r="Z79" s="116" t="s">
        <v>172</v>
      </c>
      <c r="AA79" s="136"/>
    </row>
    <row r="80" spans="1:27" ht="14.25" customHeight="1" x14ac:dyDescent="0.25">
      <c r="A80" s="112" t="s">
        <v>117</v>
      </c>
      <c r="B80" s="113">
        <f>B79+1</f>
        <v>2</v>
      </c>
      <c r="C80" s="121" t="s">
        <v>212</v>
      </c>
      <c r="D80" s="122" t="s">
        <v>150</v>
      </c>
      <c r="E80" s="122" t="s">
        <v>151</v>
      </c>
      <c r="F80" s="123" t="s">
        <v>184</v>
      </c>
      <c r="G80" s="113">
        <f>B80+4</f>
        <v>6</v>
      </c>
      <c r="H80" s="121" t="s">
        <v>233</v>
      </c>
      <c r="I80" s="122" t="s">
        <v>178</v>
      </c>
      <c r="J80" s="122" t="s">
        <v>204</v>
      </c>
      <c r="K80" s="123" t="s">
        <v>198</v>
      </c>
      <c r="L80" s="113">
        <f>G80+4</f>
        <v>10</v>
      </c>
      <c r="M80" s="121" t="s">
        <v>171</v>
      </c>
      <c r="N80" s="122" t="s">
        <v>193</v>
      </c>
      <c r="O80" s="122" t="s">
        <v>226</v>
      </c>
      <c r="P80" s="123" t="s">
        <v>153</v>
      </c>
      <c r="Q80" s="113">
        <f>L80+4</f>
        <v>14</v>
      </c>
      <c r="R80" s="121" t="s">
        <v>187</v>
      </c>
      <c r="S80" s="122" t="s">
        <v>205</v>
      </c>
      <c r="T80" s="122" t="s">
        <v>164</v>
      </c>
      <c r="U80" s="123" t="s">
        <v>222</v>
      </c>
      <c r="V80" s="113">
        <f>Q80+4</f>
        <v>18</v>
      </c>
      <c r="W80" s="121" t="s">
        <v>200</v>
      </c>
      <c r="X80" s="122" t="s">
        <v>148</v>
      </c>
      <c r="Y80" s="122" t="s">
        <v>177</v>
      </c>
      <c r="Z80" s="123" t="s">
        <v>169</v>
      </c>
      <c r="AA80" s="136"/>
    </row>
    <row r="81" spans="1:27" ht="14.25" customHeight="1" x14ac:dyDescent="0.25">
      <c r="A81" s="112" t="s">
        <v>117</v>
      </c>
      <c r="B81" s="113">
        <f>B80+1</f>
        <v>3</v>
      </c>
      <c r="C81" s="121" t="s">
        <v>203</v>
      </c>
      <c r="D81" s="122" t="s">
        <v>154</v>
      </c>
      <c r="E81" s="122" t="s">
        <v>155</v>
      </c>
      <c r="F81" s="123" t="s">
        <v>180</v>
      </c>
      <c r="G81" s="113">
        <f>B81+4</f>
        <v>7</v>
      </c>
      <c r="H81" s="121" t="s">
        <v>230</v>
      </c>
      <c r="I81" s="122" t="s">
        <v>182</v>
      </c>
      <c r="J81" s="122" t="s">
        <v>213</v>
      </c>
      <c r="K81" s="123" t="s">
        <v>195</v>
      </c>
      <c r="L81" s="113">
        <f>G81+4</f>
        <v>11</v>
      </c>
      <c r="M81" s="121" t="s">
        <v>162</v>
      </c>
      <c r="N81" s="122" t="s">
        <v>196</v>
      </c>
      <c r="O81" s="122" t="s">
        <v>227</v>
      </c>
      <c r="P81" s="123" t="s">
        <v>157</v>
      </c>
      <c r="Q81" s="113">
        <f>L81+4</f>
        <v>15</v>
      </c>
      <c r="R81" s="121" t="s">
        <v>175</v>
      </c>
      <c r="S81" s="122" t="s">
        <v>208</v>
      </c>
      <c r="T81" s="122" t="s">
        <v>173</v>
      </c>
      <c r="U81" s="123" t="s">
        <v>223</v>
      </c>
      <c r="V81" s="113">
        <f>Q81+4</f>
        <v>19</v>
      </c>
      <c r="W81" s="121" t="s">
        <v>191</v>
      </c>
      <c r="X81" s="122" t="s">
        <v>160</v>
      </c>
      <c r="Y81" s="122" t="s">
        <v>189</v>
      </c>
      <c r="Z81" s="123" t="s">
        <v>166</v>
      </c>
      <c r="AA81" s="136"/>
    </row>
    <row r="82" spans="1:27" ht="14.25" customHeight="1" thickBot="1" x14ac:dyDescent="0.3">
      <c r="A82" s="112" t="s">
        <v>117</v>
      </c>
      <c r="B82" s="113">
        <f>B81+1</f>
        <v>4</v>
      </c>
      <c r="C82" s="126" t="s">
        <v>206</v>
      </c>
      <c r="D82" s="127" t="s">
        <v>158</v>
      </c>
      <c r="E82" s="127" t="s">
        <v>159</v>
      </c>
      <c r="F82" s="128" t="s">
        <v>176</v>
      </c>
      <c r="G82" s="113">
        <f>B82+4</f>
        <v>8</v>
      </c>
      <c r="H82" s="126" t="s">
        <v>231</v>
      </c>
      <c r="I82" s="127" t="s">
        <v>186</v>
      </c>
      <c r="J82" s="127" t="s">
        <v>210</v>
      </c>
      <c r="K82" s="128" t="s">
        <v>192</v>
      </c>
      <c r="L82" s="113">
        <f>G82+4</f>
        <v>12</v>
      </c>
      <c r="M82" s="126" t="s">
        <v>165</v>
      </c>
      <c r="N82" s="127" t="s">
        <v>199</v>
      </c>
      <c r="O82" s="127" t="s">
        <v>228</v>
      </c>
      <c r="P82" s="128" t="s">
        <v>161</v>
      </c>
      <c r="Q82" s="113">
        <f>L82+4</f>
        <v>16</v>
      </c>
      <c r="R82" s="126" t="s">
        <v>179</v>
      </c>
      <c r="S82" s="127" t="s">
        <v>211</v>
      </c>
      <c r="T82" s="127" t="s">
        <v>170</v>
      </c>
      <c r="U82" s="128" t="s">
        <v>224</v>
      </c>
      <c r="V82" s="113">
        <f>Q82+4</f>
        <v>20</v>
      </c>
      <c r="W82" s="126" t="s">
        <v>194</v>
      </c>
      <c r="X82" s="127" t="s">
        <v>156</v>
      </c>
      <c r="Y82" s="127" t="s">
        <v>185</v>
      </c>
      <c r="Z82" s="128" t="s">
        <v>163</v>
      </c>
      <c r="AA82" s="136"/>
    </row>
    <row r="83" spans="1:27" ht="14.25" customHeight="1" thickBot="1" x14ac:dyDescent="0.3">
      <c r="A83" s="129"/>
      <c r="C83" s="365" t="s">
        <v>113</v>
      </c>
      <c r="D83" s="365"/>
      <c r="E83" s="130">
        <f>E78+1</f>
        <v>3</v>
      </c>
      <c r="F83" s="4" t="s">
        <v>114</v>
      </c>
      <c r="G83" s="113"/>
      <c r="H83" s="131">
        <f>H78</f>
        <v>5</v>
      </c>
      <c r="I83" s="367" t="s">
        <v>115</v>
      </c>
      <c r="J83" s="367"/>
      <c r="K83" s="367"/>
      <c r="L83" s="132"/>
      <c r="M83" s="132" t="s">
        <v>100</v>
      </c>
      <c r="N83" s="131">
        <f>N78+1</f>
        <v>15</v>
      </c>
      <c r="O83" s="367" t="s">
        <v>116</v>
      </c>
      <c r="P83" s="367"/>
      <c r="Q83" s="131"/>
      <c r="R83" s="109" t="s">
        <v>100</v>
      </c>
      <c r="S83" s="355" t="str">
        <f>H83&amp;". / "&amp;E83</f>
        <v>5. / 3</v>
      </c>
      <c r="T83" s="355"/>
      <c r="U83" s="355"/>
      <c r="V83" s="372" t="s">
        <v>234</v>
      </c>
      <c r="W83" s="357"/>
      <c r="X83" s="357"/>
      <c r="Y83" s="357"/>
      <c r="Z83" s="357"/>
      <c r="AA83" s="133"/>
    </row>
    <row r="84" spans="1:27" ht="14.25" customHeight="1" x14ac:dyDescent="0.25">
      <c r="A84" s="112" t="s">
        <v>117</v>
      </c>
      <c r="B84" s="113">
        <v>1</v>
      </c>
      <c r="C84" s="114" t="s">
        <v>184</v>
      </c>
      <c r="D84" s="115" t="s">
        <v>155</v>
      </c>
      <c r="E84" s="115" t="s">
        <v>146</v>
      </c>
      <c r="F84" s="116" t="s">
        <v>206</v>
      </c>
      <c r="G84" s="113">
        <f>B84+4</f>
        <v>5</v>
      </c>
      <c r="H84" s="114" t="s">
        <v>198</v>
      </c>
      <c r="I84" s="115" t="s">
        <v>213</v>
      </c>
      <c r="J84" s="115" t="s">
        <v>174</v>
      </c>
      <c r="K84" s="116" t="s">
        <v>231</v>
      </c>
      <c r="L84" s="113">
        <f>G84+4</f>
        <v>9</v>
      </c>
      <c r="M84" s="114" t="s">
        <v>153</v>
      </c>
      <c r="N84" s="115" t="s">
        <v>227</v>
      </c>
      <c r="O84" s="115" t="s">
        <v>190</v>
      </c>
      <c r="P84" s="116" t="s">
        <v>165</v>
      </c>
      <c r="Q84" s="113">
        <f>L84+4</f>
        <v>13</v>
      </c>
      <c r="R84" s="114" t="s">
        <v>222</v>
      </c>
      <c r="S84" s="115" t="s">
        <v>173</v>
      </c>
      <c r="T84" s="115" t="s">
        <v>202</v>
      </c>
      <c r="U84" s="116" t="s">
        <v>179</v>
      </c>
      <c r="V84" s="113">
        <f>Q84+4</f>
        <v>17</v>
      </c>
      <c r="W84" s="114" t="s">
        <v>169</v>
      </c>
      <c r="X84" s="115" t="s">
        <v>189</v>
      </c>
      <c r="Y84" s="115" t="s">
        <v>152</v>
      </c>
      <c r="Z84" s="116" t="s">
        <v>194</v>
      </c>
      <c r="AA84" s="136"/>
    </row>
    <row r="85" spans="1:27" ht="14.25" customHeight="1" x14ac:dyDescent="0.25">
      <c r="A85" s="112" t="s">
        <v>117</v>
      </c>
      <c r="B85" s="113">
        <f>B84+1</f>
        <v>2</v>
      </c>
      <c r="C85" s="121" t="s">
        <v>188</v>
      </c>
      <c r="D85" s="122" t="s">
        <v>159</v>
      </c>
      <c r="E85" s="122" t="s">
        <v>150</v>
      </c>
      <c r="F85" s="123" t="s">
        <v>203</v>
      </c>
      <c r="G85" s="113">
        <f>B85+4</f>
        <v>6</v>
      </c>
      <c r="H85" s="121" t="s">
        <v>201</v>
      </c>
      <c r="I85" s="122" t="s">
        <v>210</v>
      </c>
      <c r="J85" s="122" t="s">
        <v>178</v>
      </c>
      <c r="K85" s="123" t="s">
        <v>230</v>
      </c>
      <c r="L85" s="113">
        <f>G85+4</f>
        <v>10</v>
      </c>
      <c r="M85" s="121" t="s">
        <v>149</v>
      </c>
      <c r="N85" s="122" t="s">
        <v>228</v>
      </c>
      <c r="O85" s="122" t="s">
        <v>193</v>
      </c>
      <c r="P85" s="123" t="s">
        <v>162</v>
      </c>
      <c r="Q85" s="113">
        <f>L85+4</f>
        <v>14</v>
      </c>
      <c r="R85" s="121" t="s">
        <v>221</v>
      </c>
      <c r="S85" s="122" t="s">
        <v>170</v>
      </c>
      <c r="T85" s="122" t="s">
        <v>205</v>
      </c>
      <c r="U85" s="123" t="s">
        <v>175</v>
      </c>
      <c r="V85" s="113">
        <f>Q85+4</f>
        <v>18</v>
      </c>
      <c r="W85" s="121" t="s">
        <v>172</v>
      </c>
      <c r="X85" s="122" t="s">
        <v>185</v>
      </c>
      <c r="Y85" s="122" t="s">
        <v>148</v>
      </c>
      <c r="Z85" s="123" t="s">
        <v>191</v>
      </c>
      <c r="AA85" s="136"/>
    </row>
    <row r="86" spans="1:27" ht="14.25" customHeight="1" x14ac:dyDescent="0.25">
      <c r="A86" s="112" t="s">
        <v>117</v>
      </c>
      <c r="B86" s="113">
        <f>B85+1</f>
        <v>3</v>
      </c>
      <c r="C86" s="121" t="s">
        <v>176</v>
      </c>
      <c r="D86" s="122" t="s">
        <v>147</v>
      </c>
      <c r="E86" s="122" t="s">
        <v>154</v>
      </c>
      <c r="F86" s="123" t="s">
        <v>212</v>
      </c>
      <c r="G86" s="113">
        <f>B86+4</f>
        <v>7</v>
      </c>
      <c r="H86" s="121" t="s">
        <v>192</v>
      </c>
      <c r="I86" s="122" t="s">
        <v>207</v>
      </c>
      <c r="J86" s="122" t="s">
        <v>182</v>
      </c>
      <c r="K86" s="123" t="s">
        <v>233</v>
      </c>
      <c r="L86" s="113">
        <f>G86+4</f>
        <v>11</v>
      </c>
      <c r="M86" s="121" t="s">
        <v>161</v>
      </c>
      <c r="N86" s="122" t="s">
        <v>225</v>
      </c>
      <c r="O86" s="122" t="s">
        <v>196</v>
      </c>
      <c r="P86" s="123" t="s">
        <v>171</v>
      </c>
      <c r="Q86" s="113">
        <f>L86+4</f>
        <v>15</v>
      </c>
      <c r="R86" s="121" t="s">
        <v>224</v>
      </c>
      <c r="S86" s="122" t="s">
        <v>167</v>
      </c>
      <c r="T86" s="122" t="s">
        <v>208</v>
      </c>
      <c r="U86" s="123" t="s">
        <v>187</v>
      </c>
      <c r="V86" s="113">
        <f>Q86+4</f>
        <v>19</v>
      </c>
      <c r="W86" s="121" t="s">
        <v>163</v>
      </c>
      <c r="X86" s="122" t="s">
        <v>181</v>
      </c>
      <c r="Y86" s="122" t="s">
        <v>160</v>
      </c>
      <c r="Z86" s="123" t="s">
        <v>200</v>
      </c>
      <c r="AA86" s="136"/>
    </row>
    <row r="87" spans="1:27" ht="14.25" customHeight="1" thickBot="1" x14ac:dyDescent="0.3">
      <c r="A87" s="112" t="s">
        <v>117</v>
      </c>
      <c r="B87" s="113">
        <f>B86+1</f>
        <v>4</v>
      </c>
      <c r="C87" s="126" t="s">
        <v>180</v>
      </c>
      <c r="D87" s="127" t="s">
        <v>151</v>
      </c>
      <c r="E87" s="127" t="s">
        <v>158</v>
      </c>
      <c r="F87" s="128" t="s">
        <v>209</v>
      </c>
      <c r="G87" s="113">
        <f>B87+4</f>
        <v>8</v>
      </c>
      <c r="H87" s="126" t="s">
        <v>195</v>
      </c>
      <c r="I87" s="127" t="s">
        <v>204</v>
      </c>
      <c r="J87" s="127" t="s">
        <v>186</v>
      </c>
      <c r="K87" s="128" t="s">
        <v>232</v>
      </c>
      <c r="L87" s="113">
        <f>G87+4</f>
        <v>12</v>
      </c>
      <c r="M87" s="126" t="s">
        <v>157</v>
      </c>
      <c r="N87" s="127" t="s">
        <v>226</v>
      </c>
      <c r="O87" s="127" t="s">
        <v>199</v>
      </c>
      <c r="P87" s="128" t="s">
        <v>168</v>
      </c>
      <c r="Q87" s="113">
        <f>L87+4</f>
        <v>16</v>
      </c>
      <c r="R87" s="126" t="s">
        <v>223</v>
      </c>
      <c r="S87" s="127" t="s">
        <v>164</v>
      </c>
      <c r="T87" s="127" t="s">
        <v>211</v>
      </c>
      <c r="U87" s="128" t="s">
        <v>183</v>
      </c>
      <c r="V87" s="113">
        <f>Q87+4</f>
        <v>20</v>
      </c>
      <c r="W87" s="126" t="s">
        <v>166</v>
      </c>
      <c r="X87" s="127" t="s">
        <v>177</v>
      </c>
      <c r="Y87" s="127" t="s">
        <v>156</v>
      </c>
      <c r="Z87" s="128" t="s">
        <v>197</v>
      </c>
      <c r="AA87" s="136"/>
    </row>
    <row r="88" spans="1:27" s="33" customFormat="1" ht="7.5" customHeight="1" thickBot="1" x14ac:dyDescent="0.3">
      <c r="A88" s="368"/>
      <c r="B88" s="369"/>
      <c r="C88" s="369"/>
      <c r="D88" s="369"/>
      <c r="E88" s="369"/>
      <c r="F88" s="369"/>
      <c r="G88" s="369"/>
      <c r="H88" s="369"/>
      <c r="I88" s="369"/>
      <c r="J88" s="369"/>
      <c r="K88" s="369"/>
      <c r="L88" s="369"/>
      <c r="M88" s="370"/>
      <c r="N88" s="370"/>
      <c r="O88" s="370"/>
      <c r="P88" s="370"/>
      <c r="Q88" s="370"/>
      <c r="R88" s="370"/>
      <c r="S88" s="370"/>
      <c r="T88" s="370"/>
      <c r="U88" s="370"/>
      <c r="V88" s="370"/>
      <c r="W88" s="370"/>
      <c r="X88" s="370"/>
      <c r="Y88" s="370"/>
      <c r="Z88" s="370"/>
      <c r="AA88" s="371"/>
    </row>
    <row r="89" spans="1:27" ht="14.25" customHeight="1" thickBot="1" x14ac:dyDescent="0.3">
      <c r="A89" s="104"/>
      <c r="B89" s="105"/>
      <c r="C89" s="357" t="s">
        <v>113</v>
      </c>
      <c r="D89" s="357"/>
      <c r="E89" s="106">
        <v>1</v>
      </c>
      <c r="F89" s="107" t="s">
        <v>114</v>
      </c>
      <c r="G89" s="108"/>
      <c r="H89" s="109">
        <f>H73+1</f>
        <v>6</v>
      </c>
      <c r="I89" s="366" t="s">
        <v>115</v>
      </c>
      <c r="J89" s="366"/>
      <c r="K89" s="366"/>
      <c r="L89" s="110"/>
      <c r="M89" s="110" t="s">
        <v>100</v>
      </c>
      <c r="N89" s="109">
        <f>N83+1</f>
        <v>16</v>
      </c>
      <c r="O89" s="366" t="s">
        <v>116</v>
      </c>
      <c r="P89" s="366"/>
      <c r="Q89" s="109"/>
      <c r="R89" s="109" t="s">
        <v>100</v>
      </c>
      <c r="S89" s="355" t="str">
        <f>H89&amp;". / "&amp;E89</f>
        <v>6. / 1</v>
      </c>
      <c r="T89" s="355"/>
      <c r="U89" s="355"/>
      <c r="V89" s="356" t="s">
        <v>234</v>
      </c>
      <c r="W89" s="357"/>
      <c r="X89" s="357"/>
      <c r="Y89" s="357"/>
      <c r="Z89" s="357"/>
      <c r="AA89" s="111"/>
    </row>
    <row r="90" spans="1:27" ht="14.25" customHeight="1" x14ac:dyDescent="0.25">
      <c r="A90" s="112" t="s">
        <v>117</v>
      </c>
      <c r="B90" s="113">
        <f>$B$10</f>
        <v>1</v>
      </c>
      <c r="C90" s="114" t="s">
        <v>146</v>
      </c>
      <c r="D90" s="115" t="s">
        <v>199</v>
      </c>
      <c r="E90" s="115" t="s">
        <v>208</v>
      </c>
      <c r="F90" s="116" t="s">
        <v>148</v>
      </c>
      <c r="G90" s="113">
        <f>B90+5</f>
        <v>6</v>
      </c>
      <c r="H90" s="114" t="s">
        <v>166</v>
      </c>
      <c r="I90" s="115" t="s">
        <v>198</v>
      </c>
      <c r="J90" s="115" t="s">
        <v>149</v>
      </c>
      <c r="K90" s="116" t="s">
        <v>224</v>
      </c>
      <c r="L90" s="113">
        <f>G90+5</f>
        <v>11</v>
      </c>
      <c r="M90" s="114" t="s">
        <v>170</v>
      </c>
      <c r="N90" s="115" t="s">
        <v>147</v>
      </c>
      <c r="O90" s="115" t="s">
        <v>204</v>
      </c>
      <c r="P90" s="116" t="s">
        <v>227</v>
      </c>
      <c r="Q90" s="113">
        <f>L90+5</f>
        <v>16</v>
      </c>
      <c r="R90" s="114" t="s">
        <v>171</v>
      </c>
      <c r="S90" s="115" t="s">
        <v>191</v>
      </c>
      <c r="T90" s="115" t="s">
        <v>206</v>
      </c>
      <c r="U90" s="116" t="s">
        <v>232</v>
      </c>
      <c r="W90" s="151"/>
      <c r="X90" s="151"/>
      <c r="Y90" s="151"/>
      <c r="Z90" s="151"/>
      <c r="AA90" s="120"/>
    </row>
    <row r="91" spans="1:27" ht="14.25" customHeight="1" x14ac:dyDescent="0.25">
      <c r="A91" s="112" t="s">
        <v>117</v>
      </c>
      <c r="B91" s="113">
        <f>B90+1</f>
        <v>2</v>
      </c>
      <c r="C91" s="121" t="s">
        <v>174</v>
      </c>
      <c r="D91" s="122" t="s">
        <v>150</v>
      </c>
      <c r="E91" s="122" t="s">
        <v>160</v>
      </c>
      <c r="F91" s="123" t="s">
        <v>211</v>
      </c>
      <c r="G91" s="113">
        <f>G90+1</f>
        <v>7</v>
      </c>
      <c r="H91" s="121" t="s">
        <v>180</v>
      </c>
      <c r="I91" s="122" t="s">
        <v>163</v>
      </c>
      <c r="J91" s="122" t="s">
        <v>221</v>
      </c>
      <c r="K91" s="123" t="s">
        <v>153</v>
      </c>
      <c r="L91" s="113">
        <f>L90+1</f>
        <v>12</v>
      </c>
      <c r="M91" s="121" t="s">
        <v>185</v>
      </c>
      <c r="N91" s="122" t="s">
        <v>173</v>
      </c>
      <c r="O91" s="122" t="s">
        <v>226</v>
      </c>
      <c r="P91" s="123" t="s">
        <v>207</v>
      </c>
      <c r="Q91" s="113">
        <f>Q90+1</f>
        <v>17</v>
      </c>
      <c r="R91" s="121" t="s">
        <v>187</v>
      </c>
      <c r="S91" s="122" t="s">
        <v>168</v>
      </c>
      <c r="T91" s="122" t="s">
        <v>231</v>
      </c>
      <c r="U91" s="123" t="s">
        <v>203</v>
      </c>
      <c r="W91" s="151" t="s">
        <v>256</v>
      </c>
      <c r="X91" s="151"/>
      <c r="Y91" s="151"/>
      <c r="Z91" s="151"/>
      <c r="AA91" s="120"/>
    </row>
    <row r="92" spans="1:27" ht="14.25" customHeight="1" x14ac:dyDescent="0.25">
      <c r="A92" s="112" t="s">
        <v>117</v>
      </c>
      <c r="B92" s="113">
        <f>B91+1</f>
        <v>3</v>
      </c>
      <c r="C92" s="121" t="s">
        <v>190</v>
      </c>
      <c r="D92" s="122" t="s">
        <v>156</v>
      </c>
      <c r="E92" s="122" t="s">
        <v>154</v>
      </c>
      <c r="F92" s="123" t="s">
        <v>178</v>
      </c>
      <c r="G92" s="113">
        <f>G91+1</f>
        <v>8</v>
      </c>
      <c r="H92" s="121" t="s">
        <v>195</v>
      </c>
      <c r="I92" s="122" t="s">
        <v>222</v>
      </c>
      <c r="J92" s="122" t="s">
        <v>172</v>
      </c>
      <c r="K92" s="123" t="s">
        <v>176</v>
      </c>
      <c r="L92" s="113">
        <f>L91+1</f>
        <v>13</v>
      </c>
      <c r="M92" s="121" t="s">
        <v>159</v>
      </c>
      <c r="N92" s="122" t="s">
        <v>225</v>
      </c>
      <c r="O92" s="122" t="s">
        <v>164</v>
      </c>
      <c r="P92" s="123" t="s">
        <v>189</v>
      </c>
      <c r="Q92" s="113">
        <f>Q91+1</f>
        <v>18</v>
      </c>
      <c r="R92" s="121" t="s">
        <v>200</v>
      </c>
      <c r="S92" s="122" t="s">
        <v>230</v>
      </c>
      <c r="T92" s="122" t="s">
        <v>165</v>
      </c>
      <c r="U92" s="123" t="s">
        <v>183</v>
      </c>
      <c r="W92" s="151" t="s">
        <v>257</v>
      </c>
      <c r="X92" s="151"/>
      <c r="Y92" s="151"/>
      <c r="Z92" s="151"/>
      <c r="AA92" s="120"/>
    </row>
    <row r="93" spans="1:27" ht="14.25" customHeight="1" x14ac:dyDescent="0.25">
      <c r="A93" s="112" t="s">
        <v>117</v>
      </c>
      <c r="B93" s="113">
        <f>B92+1</f>
        <v>4</v>
      </c>
      <c r="C93" s="121" t="s">
        <v>202</v>
      </c>
      <c r="D93" s="122" t="s">
        <v>193</v>
      </c>
      <c r="E93" s="122" t="s">
        <v>182</v>
      </c>
      <c r="F93" s="123" t="s">
        <v>158</v>
      </c>
      <c r="G93" s="113">
        <f>G92+1</f>
        <v>9</v>
      </c>
      <c r="H93" s="121" t="s">
        <v>157</v>
      </c>
      <c r="I93" s="122" t="s">
        <v>192</v>
      </c>
      <c r="J93" s="122" t="s">
        <v>188</v>
      </c>
      <c r="K93" s="123" t="s">
        <v>169</v>
      </c>
      <c r="L93" s="113">
        <f>L92+1</f>
        <v>14</v>
      </c>
      <c r="M93" s="121" t="s">
        <v>210</v>
      </c>
      <c r="N93" s="122" t="s">
        <v>155</v>
      </c>
      <c r="O93" s="122" t="s">
        <v>177</v>
      </c>
      <c r="P93" s="123" t="s">
        <v>167</v>
      </c>
      <c r="Q93" s="113">
        <f>Q92+1</f>
        <v>19</v>
      </c>
      <c r="R93" s="121" t="s">
        <v>212</v>
      </c>
      <c r="S93" s="122" t="s">
        <v>197</v>
      </c>
      <c r="T93" s="122" t="s">
        <v>179</v>
      </c>
      <c r="U93" s="123" t="s">
        <v>162</v>
      </c>
      <c r="W93" s="151" t="s">
        <v>258</v>
      </c>
      <c r="X93" s="151"/>
      <c r="Y93" s="151"/>
      <c r="Z93" s="151"/>
      <c r="AA93" s="120"/>
    </row>
    <row r="94" spans="1:27" ht="14.25" customHeight="1" thickBot="1" x14ac:dyDescent="0.3">
      <c r="A94" s="112" t="s">
        <v>117</v>
      </c>
      <c r="B94" s="113">
        <f>B93+1</f>
        <v>5</v>
      </c>
      <c r="C94" s="126" t="s">
        <v>152</v>
      </c>
      <c r="D94" s="127" t="s">
        <v>186</v>
      </c>
      <c r="E94" s="127" t="s">
        <v>196</v>
      </c>
      <c r="F94" s="128" t="s">
        <v>205</v>
      </c>
      <c r="G94" s="113">
        <f>G93+1</f>
        <v>10</v>
      </c>
      <c r="H94" s="126" t="s">
        <v>223</v>
      </c>
      <c r="I94" s="127" t="s">
        <v>184</v>
      </c>
      <c r="J94" s="127" t="s">
        <v>201</v>
      </c>
      <c r="K94" s="128" t="s">
        <v>161</v>
      </c>
      <c r="L94" s="113">
        <f>L93+1</f>
        <v>15</v>
      </c>
      <c r="M94" s="126" t="s">
        <v>228</v>
      </c>
      <c r="N94" s="127" t="s">
        <v>181</v>
      </c>
      <c r="O94" s="127" t="s">
        <v>151</v>
      </c>
      <c r="P94" s="128" t="s">
        <v>213</v>
      </c>
      <c r="Q94" s="113">
        <f>Q93+1</f>
        <v>20</v>
      </c>
      <c r="R94" s="126" t="s">
        <v>233</v>
      </c>
      <c r="S94" s="127" t="s">
        <v>175</v>
      </c>
      <c r="T94" s="127" t="s">
        <v>194</v>
      </c>
      <c r="U94" s="128" t="s">
        <v>209</v>
      </c>
      <c r="W94" s="151" t="s">
        <v>259</v>
      </c>
      <c r="X94" s="151"/>
      <c r="Y94" s="151"/>
      <c r="Z94" s="151"/>
      <c r="AA94" s="133"/>
    </row>
    <row r="95" spans="1:27" ht="14.25" customHeight="1" thickBot="1" x14ac:dyDescent="0.3">
      <c r="A95" s="129"/>
      <c r="C95" s="365" t="s">
        <v>113</v>
      </c>
      <c r="D95" s="365"/>
      <c r="E95" s="130">
        <v>2</v>
      </c>
      <c r="F95" s="4" t="s">
        <v>114</v>
      </c>
      <c r="G95" s="113"/>
      <c r="H95" s="131">
        <f>H89</f>
        <v>6</v>
      </c>
      <c r="I95" s="367" t="s">
        <v>115</v>
      </c>
      <c r="J95" s="367"/>
      <c r="K95" s="367"/>
      <c r="L95" s="132"/>
      <c r="M95" s="132" t="s">
        <v>100</v>
      </c>
      <c r="N95" s="131">
        <f>N89+1</f>
        <v>17</v>
      </c>
      <c r="O95" s="367" t="s">
        <v>116</v>
      </c>
      <c r="P95" s="367"/>
      <c r="Q95" s="131"/>
      <c r="R95" s="109" t="s">
        <v>100</v>
      </c>
      <c r="S95" s="355" t="str">
        <f>H95&amp;". / "&amp;E95</f>
        <v>6. / 2</v>
      </c>
      <c r="T95" s="355"/>
      <c r="U95" s="355"/>
      <c r="V95" s="372" t="s">
        <v>234</v>
      </c>
      <c r="W95" s="365"/>
      <c r="X95" s="365"/>
      <c r="Y95" s="365"/>
      <c r="Z95" s="365"/>
      <c r="AA95" s="120"/>
    </row>
    <row r="96" spans="1:27" ht="14.25" customHeight="1" x14ac:dyDescent="0.25">
      <c r="A96" s="112" t="s">
        <v>117</v>
      </c>
      <c r="B96" s="113">
        <f>$B$10</f>
        <v>1</v>
      </c>
      <c r="C96" s="114" t="s">
        <v>150</v>
      </c>
      <c r="D96" s="115" t="s">
        <v>208</v>
      </c>
      <c r="E96" s="115" t="s">
        <v>186</v>
      </c>
      <c r="F96" s="116" t="s">
        <v>190</v>
      </c>
      <c r="G96" s="113">
        <f>B96+5</f>
        <v>6</v>
      </c>
      <c r="H96" s="114" t="s">
        <v>163</v>
      </c>
      <c r="I96" s="115" t="s">
        <v>149</v>
      </c>
      <c r="J96" s="115" t="s">
        <v>184</v>
      </c>
      <c r="K96" s="116" t="s">
        <v>195</v>
      </c>
      <c r="L96" s="113">
        <f>G96+5</f>
        <v>11</v>
      </c>
      <c r="M96" s="114" t="s">
        <v>173</v>
      </c>
      <c r="N96" s="115" t="s">
        <v>204</v>
      </c>
      <c r="O96" s="115" t="s">
        <v>181</v>
      </c>
      <c r="P96" s="116" t="s">
        <v>159</v>
      </c>
      <c r="Q96" s="113">
        <f>L96+5</f>
        <v>16</v>
      </c>
      <c r="R96" s="114" t="s">
        <v>168</v>
      </c>
      <c r="S96" s="115" t="s">
        <v>206</v>
      </c>
      <c r="T96" s="115" t="s">
        <v>175</v>
      </c>
      <c r="U96" s="116" t="s">
        <v>200</v>
      </c>
      <c r="AA96" s="120"/>
    </row>
    <row r="97" spans="1:27" ht="14.25" customHeight="1" x14ac:dyDescent="0.25">
      <c r="A97" s="112" t="s">
        <v>117</v>
      </c>
      <c r="B97" s="113">
        <f>B96+1</f>
        <v>2</v>
      </c>
      <c r="C97" s="121" t="s">
        <v>178</v>
      </c>
      <c r="D97" s="122" t="s">
        <v>202</v>
      </c>
      <c r="E97" s="122" t="s">
        <v>199</v>
      </c>
      <c r="F97" s="123" t="s">
        <v>160</v>
      </c>
      <c r="G97" s="113">
        <f>G96+1</f>
        <v>7</v>
      </c>
      <c r="H97" s="121" t="s">
        <v>176</v>
      </c>
      <c r="I97" s="122" t="s">
        <v>157</v>
      </c>
      <c r="J97" s="122" t="s">
        <v>198</v>
      </c>
      <c r="K97" s="123" t="s">
        <v>221</v>
      </c>
      <c r="L97" s="113">
        <f>L96+1</f>
        <v>12</v>
      </c>
      <c r="M97" s="121" t="s">
        <v>189</v>
      </c>
      <c r="N97" s="122" t="s">
        <v>210</v>
      </c>
      <c r="O97" s="122" t="s">
        <v>147</v>
      </c>
      <c r="P97" s="123" t="s">
        <v>226</v>
      </c>
      <c r="Q97" s="113">
        <f>Q96+1</f>
        <v>17</v>
      </c>
      <c r="R97" s="121" t="s">
        <v>183</v>
      </c>
      <c r="S97" s="122" t="s">
        <v>212</v>
      </c>
      <c r="T97" s="122" t="s">
        <v>191</v>
      </c>
      <c r="U97" s="123" t="s">
        <v>231</v>
      </c>
      <c r="AA97" s="120"/>
    </row>
    <row r="98" spans="1:27" ht="14.25" customHeight="1" x14ac:dyDescent="0.25">
      <c r="A98" s="112" t="s">
        <v>117</v>
      </c>
      <c r="B98" s="113">
        <f>B97+1</f>
        <v>3</v>
      </c>
      <c r="C98" s="121" t="s">
        <v>193</v>
      </c>
      <c r="D98" s="122" t="s">
        <v>152</v>
      </c>
      <c r="E98" s="122" t="s">
        <v>211</v>
      </c>
      <c r="F98" s="123" t="s">
        <v>154</v>
      </c>
      <c r="G98" s="113">
        <f>G97+1</f>
        <v>8</v>
      </c>
      <c r="H98" s="121" t="s">
        <v>192</v>
      </c>
      <c r="I98" s="122" t="s">
        <v>223</v>
      </c>
      <c r="J98" s="122" t="s">
        <v>153</v>
      </c>
      <c r="K98" s="123" t="s">
        <v>172</v>
      </c>
      <c r="L98" s="113">
        <f>L97+1</f>
        <v>13</v>
      </c>
      <c r="M98" s="121" t="s">
        <v>155</v>
      </c>
      <c r="N98" s="122" t="s">
        <v>228</v>
      </c>
      <c r="O98" s="122" t="s">
        <v>207</v>
      </c>
      <c r="P98" s="123" t="s">
        <v>164</v>
      </c>
      <c r="Q98" s="113">
        <f>Q97+1</f>
        <v>18</v>
      </c>
      <c r="R98" s="121" t="s">
        <v>197</v>
      </c>
      <c r="S98" s="122" t="s">
        <v>233</v>
      </c>
      <c r="T98" s="122" t="s">
        <v>203</v>
      </c>
      <c r="U98" s="123" t="s">
        <v>165</v>
      </c>
      <c r="AA98" s="120"/>
    </row>
    <row r="99" spans="1:27" ht="14.25" customHeight="1" x14ac:dyDescent="0.25">
      <c r="A99" s="112" t="s">
        <v>117</v>
      </c>
      <c r="B99" s="113">
        <f>B98+1</f>
        <v>4</v>
      </c>
      <c r="C99" s="121" t="s">
        <v>205</v>
      </c>
      <c r="D99" s="122" t="s">
        <v>146</v>
      </c>
      <c r="E99" s="122" t="s">
        <v>156</v>
      </c>
      <c r="F99" s="123" t="s">
        <v>182</v>
      </c>
      <c r="G99" s="113">
        <f>G98+1</f>
        <v>9</v>
      </c>
      <c r="H99" s="121" t="s">
        <v>161</v>
      </c>
      <c r="I99" s="122" t="s">
        <v>166</v>
      </c>
      <c r="J99" s="122" t="s">
        <v>222</v>
      </c>
      <c r="K99" s="123" t="s">
        <v>188</v>
      </c>
      <c r="L99" s="113">
        <f>L98+1</f>
        <v>14</v>
      </c>
      <c r="M99" s="121" t="s">
        <v>213</v>
      </c>
      <c r="N99" s="122" t="s">
        <v>170</v>
      </c>
      <c r="O99" s="122" t="s">
        <v>225</v>
      </c>
      <c r="P99" s="123" t="s">
        <v>177</v>
      </c>
      <c r="Q99" s="113">
        <f>Q98+1</f>
        <v>19</v>
      </c>
      <c r="R99" s="121" t="s">
        <v>209</v>
      </c>
      <c r="S99" s="122" t="s">
        <v>171</v>
      </c>
      <c r="T99" s="122" t="s">
        <v>230</v>
      </c>
      <c r="U99" s="123" t="s">
        <v>179</v>
      </c>
      <c r="AA99" s="133"/>
    </row>
    <row r="100" spans="1:27" ht="14.25" customHeight="1" thickBot="1" x14ac:dyDescent="0.3">
      <c r="A100" s="112" t="s">
        <v>117</v>
      </c>
      <c r="B100" s="113">
        <f>B99+1</f>
        <v>5</v>
      </c>
      <c r="C100" s="126" t="s">
        <v>148</v>
      </c>
      <c r="D100" s="127" t="s">
        <v>196</v>
      </c>
      <c r="E100" s="127" t="s">
        <v>158</v>
      </c>
      <c r="F100" s="128" t="s">
        <v>174</v>
      </c>
      <c r="G100" s="113">
        <f>G99+1</f>
        <v>10</v>
      </c>
      <c r="H100" s="126" t="s">
        <v>224</v>
      </c>
      <c r="I100" s="127" t="s">
        <v>201</v>
      </c>
      <c r="J100" s="127" t="s">
        <v>169</v>
      </c>
      <c r="K100" s="128" t="s">
        <v>180</v>
      </c>
      <c r="L100" s="113">
        <f>L99+1</f>
        <v>15</v>
      </c>
      <c r="M100" s="126" t="s">
        <v>227</v>
      </c>
      <c r="N100" s="127" t="s">
        <v>151</v>
      </c>
      <c r="O100" s="127" t="s">
        <v>167</v>
      </c>
      <c r="P100" s="128" t="s">
        <v>185</v>
      </c>
      <c r="Q100" s="113">
        <f>Q99+1</f>
        <v>20</v>
      </c>
      <c r="R100" s="126" t="s">
        <v>232</v>
      </c>
      <c r="S100" s="127" t="s">
        <v>194</v>
      </c>
      <c r="T100" s="127" t="s">
        <v>162</v>
      </c>
      <c r="U100" s="128" t="s">
        <v>187</v>
      </c>
      <c r="AA100" s="120"/>
    </row>
    <row r="101" spans="1:27" ht="14.25" customHeight="1" thickBot="1" x14ac:dyDescent="0.3">
      <c r="A101" s="129"/>
      <c r="C101" s="365" t="s">
        <v>113</v>
      </c>
      <c r="D101" s="365"/>
      <c r="E101" s="130">
        <v>3</v>
      </c>
      <c r="F101" s="4" t="s">
        <v>114</v>
      </c>
      <c r="G101" s="113"/>
      <c r="H101" s="131">
        <f>H95</f>
        <v>6</v>
      </c>
      <c r="I101" s="367" t="s">
        <v>115</v>
      </c>
      <c r="J101" s="367"/>
      <c r="K101" s="367"/>
      <c r="L101" s="132"/>
      <c r="M101" s="132" t="s">
        <v>100</v>
      </c>
      <c r="N101" s="131">
        <f>N95+1</f>
        <v>18</v>
      </c>
      <c r="O101" s="367" t="s">
        <v>116</v>
      </c>
      <c r="P101" s="367"/>
      <c r="Q101" s="131"/>
      <c r="R101" s="109" t="s">
        <v>100</v>
      </c>
      <c r="S101" s="355" t="str">
        <f>H101&amp;". / "&amp;E101</f>
        <v>6. / 3</v>
      </c>
      <c r="T101" s="355"/>
      <c r="U101" s="355"/>
      <c r="V101" s="372" t="s">
        <v>234</v>
      </c>
      <c r="W101" s="365"/>
      <c r="X101" s="365"/>
      <c r="Y101" s="365"/>
      <c r="Z101" s="365"/>
      <c r="AA101" s="120"/>
    </row>
    <row r="102" spans="1:27" ht="14.25" customHeight="1" x14ac:dyDescent="0.25">
      <c r="A102" s="112" t="s">
        <v>117</v>
      </c>
      <c r="B102" s="113">
        <f>$B$10</f>
        <v>1</v>
      </c>
      <c r="C102" s="114" t="s">
        <v>154</v>
      </c>
      <c r="D102" s="115" t="s">
        <v>205</v>
      </c>
      <c r="E102" s="115" t="s">
        <v>174</v>
      </c>
      <c r="F102" s="116" t="s">
        <v>199</v>
      </c>
      <c r="G102" s="113">
        <f>B102+5</f>
        <v>6</v>
      </c>
      <c r="H102" s="114" t="s">
        <v>172</v>
      </c>
      <c r="I102" s="115" t="s">
        <v>161</v>
      </c>
      <c r="J102" s="115" t="s">
        <v>180</v>
      </c>
      <c r="K102" s="116" t="s">
        <v>198</v>
      </c>
      <c r="L102" s="113">
        <f>G102+5</f>
        <v>11</v>
      </c>
      <c r="M102" s="114" t="s">
        <v>164</v>
      </c>
      <c r="N102" s="115" t="s">
        <v>213</v>
      </c>
      <c r="O102" s="115" t="s">
        <v>185</v>
      </c>
      <c r="P102" s="116" t="s">
        <v>147</v>
      </c>
      <c r="Q102" s="113">
        <f>L102+5</f>
        <v>16</v>
      </c>
      <c r="R102" s="114" t="s">
        <v>165</v>
      </c>
      <c r="S102" s="115" t="s">
        <v>209</v>
      </c>
      <c r="T102" s="115" t="s">
        <v>187</v>
      </c>
      <c r="U102" s="116" t="s">
        <v>191</v>
      </c>
      <c r="AA102" s="120"/>
    </row>
    <row r="103" spans="1:27" ht="14.25" customHeight="1" x14ac:dyDescent="0.25">
      <c r="A103" s="112" t="s">
        <v>117</v>
      </c>
      <c r="B103" s="113">
        <f>B102+1</f>
        <v>2</v>
      </c>
      <c r="C103" s="121" t="s">
        <v>182</v>
      </c>
      <c r="D103" s="122" t="s">
        <v>211</v>
      </c>
      <c r="E103" s="122" t="s">
        <v>190</v>
      </c>
      <c r="F103" s="123" t="s">
        <v>148</v>
      </c>
      <c r="G103" s="113">
        <f>G102+1</f>
        <v>7</v>
      </c>
      <c r="H103" s="121" t="s">
        <v>188</v>
      </c>
      <c r="I103" s="122" t="s">
        <v>153</v>
      </c>
      <c r="J103" s="122" t="s">
        <v>195</v>
      </c>
      <c r="K103" s="123" t="s">
        <v>224</v>
      </c>
      <c r="L103" s="113">
        <f>L102+1</f>
        <v>12</v>
      </c>
      <c r="M103" s="121" t="s">
        <v>177</v>
      </c>
      <c r="N103" s="122" t="s">
        <v>207</v>
      </c>
      <c r="O103" s="122" t="s">
        <v>159</v>
      </c>
      <c r="P103" s="123" t="s">
        <v>227</v>
      </c>
      <c r="Q103" s="113">
        <f>Q102+1</f>
        <v>17</v>
      </c>
      <c r="R103" s="121" t="s">
        <v>179</v>
      </c>
      <c r="S103" s="122" t="s">
        <v>203</v>
      </c>
      <c r="T103" s="122" t="s">
        <v>200</v>
      </c>
      <c r="U103" s="123" t="s">
        <v>232</v>
      </c>
      <c r="AA103" s="120"/>
    </row>
    <row r="104" spans="1:27" ht="14.25" customHeight="1" x14ac:dyDescent="0.25">
      <c r="A104" s="112" t="s">
        <v>117</v>
      </c>
      <c r="B104" s="113">
        <f>B103+1</f>
        <v>3</v>
      </c>
      <c r="C104" s="121" t="s">
        <v>196</v>
      </c>
      <c r="D104" s="122" t="s">
        <v>156</v>
      </c>
      <c r="E104" s="122" t="s">
        <v>202</v>
      </c>
      <c r="F104" s="123" t="s">
        <v>150</v>
      </c>
      <c r="G104" s="113">
        <f>G103+1</f>
        <v>8</v>
      </c>
      <c r="H104" s="121" t="s">
        <v>201</v>
      </c>
      <c r="I104" s="122" t="s">
        <v>222</v>
      </c>
      <c r="J104" s="122" t="s">
        <v>157</v>
      </c>
      <c r="K104" s="123" t="s">
        <v>163</v>
      </c>
      <c r="L104" s="113">
        <f>L103+1</f>
        <v>13</v>
      </c>
      <c r="M104" s="121" t="s">
        <v>151</v>
      </c>
      <c r="N104" s="122" t="s">
        <v>225</v>
      </c>
      <c r="O104" s="122" t="s">
        <v>210</v>
      </c>
      <c r="P104" s="123" t="s">
        <v>173</v>
      </c>
      <c r="Q104" s="113">
        <f>Q103+1</f>
        <v>18</v>
      </c>
      <c r="R104" s="121" t="s">
        <v>194</v>
      </c>
      <c r="S104" s="122" t="s">
        <v>230</v>
      </c>
      <c r="T104" s="122" t="s">
        <v>212</v>
      </c>
      <c r="U104" s="123" t="s">
        <v>168</v>
      </c>
      <c r="AA104" s="133"/>
    </row>
    <row r="105" spans="1:27" ht="14.25" customHeight="1" x14ac:dyDescent="0.25">
      <c r="A105" s="112" t="s">
        <v>117</v>
      </c>
      <c r="B105" s="113">
        <f>B104+1</f>
        <v>4</v>
      </c>
      <c r="C105" s="121" t="s">
        <v>208</v>
      </c>
      <c r="D105" s="122" t="s">
        <v>158</v>
      </c>
      <c r="E105" s="122" t="s">
        <v>152</v>
      </c>
      <c r="F105" s="123" t="s">
        <v>178</v>
      </c>
      <c r="G105" s="113">
        <f>G104+1</f>
        <v>9</v>
      </c>
      <c r="H105" s="121" t="s">
        <v>149</v>
      </c>
      <c r="I105" s="122" t="s">
        <v>169</v>
      </c>
      <c r="J105" s="122" t="s">
        <v>223</v>
      </c>
      <c r="K105" s="123" t="s">
        <v>176</v>
      </c>
      <c r="L105" s="113">
        <f>L104+1</f>
        <v>14</v>
      </c>
      <c r="M105" s="121" t="s">
        <v>204</v>
      </c>
      <c r="N105" s="122" t="s">
        <v>167</v>
      </c>
      <c r="O105" s="122" t="s">
        <v>228</v>
      </c>
      <c r="P105" s="123" t="s">
        <v>189</v>
      </c>
      <c r="Q105" s="113">
        <f>Q104+1</f>
        <v>19</v>
      </c>
      <c r="R105" s="121" t="s">
        <v>206</v>
      </c>
      <c r="S105" s="122" t="s">
        <v>162</v>
      </c>
      <c r="T105" s="122" t="s">
        <v>233</v>
      </c>
      <c r="U105" s="123" t="s">
        <v>183</v>
      </c>
      <c r="AA105" s="120"/>
    </row>
    <row r="106" spans="1:27" ht="14.25" customHeight="1" thickBot="1" x14ac:dyDescent="0.3">
      <c r="A106" s="112" t="s">
        <v>117</v>
      </c>
      <c r="B106" s="113">
        <f>B105+1</f>
        <v>5</v>
      </c>
      <c r="C106" s="126" t="s">
        <v>160</v>
      </c>
      <c r="D106" s="127" t="s">
        <v>193</v>
      </c>
      <c r="E106" s="127" t="s">
        <v>146</v>
      </c>
      <c r="F106" s="128" t="s">
        <v>186</v>
      </c>
      <c r="G106" s="113">
        <f>G105+1</f>
        <v>10</v>
      </c>
      <c r="H106" s="126" t="s">
        <v>221</v>
      </c>
      <c r="I106" s="127" t="s">
        <v>192</v>
      </c>
      <c r="J106" s="127" t="s">
        <v>166</v>
      </c>
      <c r="K106" s="128" t="s">
        <v>184</v>
      </c>
      <c r="L106" s="113">
        <f>L105+1</f>
        <v>15</v>
      </c>
      <c r="M106" s="126" t="s">
        <v>226</v>
      </c>
      <c r="N106" s="127" t="s">
        <v>155</v>
      </c>
      <c r="O106" s="127" t="s">
        <v>170</v>
      </c>
      <c r="P106" s="128" t="s">
        <v>181</v>
      </c>
      <c r="Q106" s="113">
        <f>Q105+1</f>
        <v>20</v>
      </c>
      <c r="R106" s="126" t="s">
        <v>231</v>
      </c>
      <c r="S106" s="127" t="s">
        <v>197</v>
      </c>
      <c r="T106" s="127" t="s">
        <v>171</v>
      </c>
      <c r="U106" s="128" t="s">
        <v>175</v>
      </c>
      <c r="AA106" s="120"/>
    </row>
    <row r="107" spans="1:27" s="33" customFormat="1" ht="7.5" customHeight="1" thickBot="1" x14ac:dyDescent="0.3">
      <c r="A107" s="368"/>
      <c r="B107" s="369"/>
      <c r="C107" s="369"/>
      <c r="D107" s="369"/>
      <c r="E107" s="369"/>
      <c r="F107" s="369"/>
      <c r="G107" s="369"/>
      <c r="H107" s="369"/>
      <c r="I107" s="369"/>
      <c r="J107" s="369"/>
      <c r="K107" s="369"/>
      <c r="L107" s="369"/>
      <c r="M107" s="370"/>
      <c r="N107" s="370"/>
      <c r="O107" s="370"/>
      <c r="P107" s="370"/>
      <c r="Q107" s="370"/>
      <c r="R107" s="370"/>
      <c r="S107" s="370"/>
      <c r="T107" s="370"/>
      <c r="U107" s="370"/>
      <c r="V107" s="370"/>
      <c r="W107" s="370"/>
      <c r="X107" s="370"/>
      <c r="Y107" s="370"/>
      <c r="Z107" s="370"/>
      <c r="AA107" s="371"/>
    </row>
  </sheetData>
  <mergeCells count="99">
    <mergeCell ref="A1:M1"/>
    <mergeCell ref="N1:AA1"/>
    <mergeCell ref="A2:AA2"/>
    <mergeCell ref="A3:H3"/>
    <mergeCell ref="I3:J3"/>
    <mergeCell ref="K3:AA3"/>
    <mergeCell ref="C9:D9"/>
    <mergeCell ref="I9:K9"/>
    <mergeCell ref="O9:P9"/>
    <mergeCell ref="S9:U9"/>
    <mergeCell ref="V9:Z9"/>
    <mergeCell ref="A4:AA4"/>
    <mergeCell ref="A5:AA5"/>
    <mergeCell ref="A6:AA6"/>
    <mergeCell ref="A7:AA7"/>
    <mergeCell ref="A8:AA8"/>
    <mergeCell ref="C14:D14"/>
    <mergeCell ref="I14:K14"/>
    <mergeCell ref="O14:P14"/>
    <mergeCell ref="S14:U14"/>
    <mergeCell ref="C19:D19"/>
    <mergeCell ref="I19:K19"/>
    <mergeCell ref="O19:P19"/>
    <mergeCell ref="S19:U19"/>
    <mergeCell ref="A24:AA24"/>
    <mergeCell ref="C25:D25"/>
    <mergeCell ref="I25:K25"/>
    <mergeCell ref="O25:P25"/>
    <mergeCell ref="S25:U25"/>
    <mergeCell ref="V25:Z25"/>
    <mergeCell ref="C30:D30"/>
    <mergeCell ref="I30:K30"/>
    <mergeCell ref="O30:P30"/>
    <mergeCell ref="S30:U30"/>
    <mergeCell ref="C35:D35"/>
    <mergeCell ref="I35:K35"/>
    <mergeCell ref="O35:P35"/>
    <mergeCell ref="S35:U35"/>
    <mergeCell ref="A40:AA40"/>
    <mergeCell ref="C41:D41"/>
    <mergeCell ref="I41:K41"/>
    <mergeCell ref="O41:P41"/>
    <mergeCell ref="S41:U41"/>
    <mergeCell ref="V41:Z41"/>
    <mergeCell ref="C46:D46"/>
    <mergeCell ref="I46:K46"/>
    <mergeCell ref="O46:P46"/>
    <mergeCell ref="S46:U46"/>
    <mergeCell ref="C51:D51"/>
    <mergeCell ref="I51:K51"/>
    <mergeCell ref="O51:P51"/>
    <mergeCell ref="S51:U51"/>
    <mergeCell ref="A56:AA56"/>
    <mergeCell ref="C57:D57"/>
    <mergeCell ref="I57:K57"/>
    <mergeCell ref="O57:P57"/>
    <mergeCell ref="S57:U57"/>
    <mergeCell ref="V57:Z57"/>
    <mergeCell ref="C62:D62"/>
    <mergeCell ref="I62:K62"/>
    <mergeCell ref="O62:P62"/>
    <mergeCell ref="S62:U62"/>
    <mergeCell ref="C67:D67"/>
    <mergeCell ref="I67:K67"/>
    <mergeCell ref="O67:P67"/>
    <mergeCell ref="S67:U67"/>
    <mergeCell ref="A72:AA72"/>
    <mergeCell ref="C73:D73"/>
    <mergeCell ref="I73:K73"/>
    <mergeCell ref="O73:P73"/>
    <mergeCell ref="S73:U73"/>
    <mergeCell ref="V73:Z73"/>
    <mergeCell ref="A88:AA88"/>
    <mergeCell ref="C78:D78"/>
    <mergeCell ref="I78:K78"/>
    <mergeCell ref="O78:P78"/>
    <mergeCell ref="S78:U78"/>
    <mergeCell ref="V78:Z78"/>
    <mergeCell ref="C83:D83"/>
    <mergeCell ref="I83:K83"/>
    <mergeCell ref="O83:P83"/>
    <mergeCell ref="S83:U83"/>
    <mergeCell ref="V83:Z83"/>
    <mergeCell ref="C95:D95"/>
    <mergeCell ref="I95:K95"/>
    <mergeCell ref="O95:P95"/>
    <mergeCell ref="S95:U95"/>
    <mergeCell ref="V95:Z95"/>
    <mergeCell ref="C89:D89"/>
    <mergeCell ref="I89:K89"/>
    <mergeCell ref="O89:P89"/>
    <mergeCell ref="S89:U89"/>
    <mergeCell ref="V89:Z89"/>
    <mergeCell ref="A107:AA107"/>
    <mergeCell ref="C101:D101"/>
    <mergeCell ref="I101:K101"/>
    <mergeCell ref="O101:P101"/>
    <mergeCell ref="S101:U101"/>
    <mergeCell ref="V101:Z101"/>
  </mergeCells>
  <pageMargins left="0.6692913385826772" right="0" top="0.19685039370078741" bottom="0" header="0" footer="0"/>
  <pageSetup paperSize="9" fitToHeight="0" orientation="portrait" horizontalDpi="4294967293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A74"/>
  <sheetViews>
    <sheetView workbookViewId="0">
      <selection activeCell="K3" sqref="K3:AA3"/>
    </sheetView>
  </sheetViews>
  <sheetFormatPr baseColWidth="10" defaultColWidth="11.44140625" defaultRowHeight="13.2" x14ac:dyDescent="0.25"/>
  <cols>
    <col min="1" max="1" width="6.44140625" style="4" customWidth="1"/>
    <col min="2" max="2" width="2.6640625" style="117" customWidth="1"/>
    <col min="3" max="6" width="3.6640625" style="4" customWidth="1"/>
    <col min="7" max="7" width="2.6640625" style="117" customWidth="1"/>
    <col min="8" max="11" width="3.6640625" style="4" customWidth="1"/>
    <col min="12" max="12" width="2.6640625" style="117" customWidth="1"/>
    <col min="13" max="16" width="3.6640625" style="4" customWidth="1"/>
    <col min="17" max="17" width="2.6640625" style="117" customWidth="1"/>
    <col min="18" max="21" width="3.6640625" style="4" customWidth="1"/>
    <col min="22" max="22" width="2.6640625" style="117" customWidth="1"/>
    <col min="23" max="26" width="3.6640625" style="4" customWidth="1"/>
    <col min="27" max="27" width="1.6640625" style="4" customWidth="1"/>
    <col min="28" max="16384" width="11.44140625" style="4"/>
  </cols>
  <sheetData>
    <row r="1" spans="1:27" s="33" customFormat="1" ht="23.25" customHeight="1" x14ac:dyDescent="0.4">
      <c r="A1" s="358" t="s">
        <v>111</v>
      </c>
      <c r="B1" s="358"/>
      <c r="C1" s="358"/>
      <c r="D1" s="358"/>
      <c r="E1" s="358"/>
      <c r="F1" s="358"/>
      <c r="G1" s="358"/>
      <c r="H1" s="354"/>
      <c r="I1" s="354"/>
      <c r="J1" s="354"/>
      <c r="K1" s="354"/>
      <c r="L1" s="354"/>
      <c r="M1" s="354"/>
      <c r="N1" s="351" t="s">
        <v>112</v>
      </c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</row>
    <row r="2" spans="1:27" s="33" customFormat="1" ht="7.5" customHeight="1" x14ac:dyDescent="0.25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</row>
    <row r="3" spans="1:27" s="33" customFormat="1" ht="12.75" customHeight="1" x14ac:dyDescent="0.25">
      <c r="A3" s="353" t="str">
        <f>IF(I3="z","zentrale Spielorte","4x dezentrale Spielorte")</f>
        <v>4x dezentrale Spielorte</v>
      </c>
      <c r="B3" s="352"/>
      <c r="C3" s="352"/>
      <c r="D3" s="352"/>
      <c r="E3" s="352"/>
      <c r="F3" s="352"/>
      <c r="G3" s="352"/>
      <c r="H3" s="352"/>
      <c r="I3" s="362"/>
      <c r="J3" s="362"/>
      <c r="K3" s="353" t="s">
        <v>283</v>
      </c>
      <c r="L3" s="353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</row>
    <row r="4" spans="1:27" s="33" customFormat="1" ht="7.5" customHeight="1" x14ac:dyDescent="0.25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</row>
    <row r="5" spans="1:27" s="33" customFormat="1" ht="19.5" customHeight="1" x14ac:dyDescent="0.25">
      <c r="A5" s="359" t="s">
        <v>260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1"/>
    </row>
    <row r="6" spans="1:27" s="33" customFormat="1" ht="7.5" customHeight="1" thickBot="1" x14ac:dyDescent="0.3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</row>
    <row r="7" spans="1:27" ht="14.25" customHeight="1" thickBot="1" x14ac:dyDescent="0.3">
      <c r="A7" s="104"/>
      <c r="B7" s="105"/>
      <c r="C7" s="357" t="s">
        <v>113</v>
      </c>
      <c r="D7" s="357"/>
      <c r="E7" s="106">
        <v>1</v>
      </c>
      <c r="F7" s="107" t="s">
        <v>114</v>
      </c>
      <c r="G7" s="108"/>
      <c r="H7" s="109">
        <v>1</v>
      </c>
      <c r="I7" s="366" t="s">
        <v>115</v>
      </c>
      <c r="J7" s="366"/>
      <c r="K7" s="366"/>
      <c r="L7" s="110"/>
      <c r="M7" s="110" t="s">
        <v>100</v>
      </c>
      <c r="N7" s="109">
        <f>E7</f>
        <v>1</v>
      </c>
      <c r="O7" s="366" t="s">
        <v>116</v>
      </c>
      <c r="P7" s="366"/>
      <c r="Q7" s="109"/>
      <c r="R7" s="109" t="s">
        <v>100</v>
      </c>
      <c r="S7" s="355" t="str">
        <f>H7&amp;". / "&amp;E7</f>
        <v>1. / 1</v>
      </c>
      <c r="T7" s="355"/>
      <c r="U7" s="355"/>
      <c r="V7" s="356" t="str">
        <f>IF($I$3="z","zentraler Spielort!"," ")</f>
        <v xml:space="preserve"> </v>
      </c>
      <c r="W7" s="357"/>
      <c r="X7" s="357"/>
      <c r="Y7" s="357"/>
      <c r="Z7" s="357"/>
      <c r="AA7" s="111"/>
    </row>
    <row r="8" spans="1:27" ht="14.25" customHeight="1" x14ac:dyDescent="0.25">
      <c r="A8" s="112" t="s">
        <v>117</v>
      </c>
      <c r="B8" s="113">
        <v>1</v>
      </c>
      <c r="C8" s="114" t="s">
        <v>146</v>
      </c>
      <c r="D8" s="115" t="s">
        <v>162</v>
      </c>
      <c r="E8" s="115" t="s">
        <v>163</v>
      </c>
      <c r="F8" s="116" t="s">
        <v>164</v>
      </c>
      <c r="G8" s="113">
        <f>IF(I3="z",B8+4,B8)</f>
        <v>1</v>
      </c>
      <c r="H8" s="114" t="s">
        <v>174</v>
      </c>
      <c r="I8" s="115" t="s">
        <v>175</v>
      </c>
      <c r="J8" s="115" t="s">
        <v>176</v>
      </c>
      <c r="K8" s="116" t="s">
        <v>177</v>
      </c>
      <c r="L8" s="113">
        <f>IF(I3="z",G8+4,G8)</f>
        <v>1</v>
      </c>
      <c r="M8" s="114" t="s">
        <v>190</v>
      </c>
      <c r="N8" s="115" t="s">
        <v>191</v>
      </c>
      <c r="O8" s="115" t="s">
        <v>192</v>
      </c>
      <c r="P8" s="116" t="s">
        <v>151</v>
      </c>
      <c r="Q8" s="113">
        <f>IF(I3="z",L8+4,L8)</f>
        <v>1</v>
      </c>
      <c r="R8" s="114" t="s">
        <v>202</v>
      </c>
      <c r="S8" s="115" t="s">
        <v>203</v>
      </c>
      <c r="T8" s="115" t="s">
        <v>161</v>
      </c>
      <c r="U8" s="116" t="s">
        <v>204</v>
      </c>
      <c r="V8" s="113">
        <f>IF(I3="z",Q8+4,Q8)</f>
        <v>1</v>
      </c>
      <c r="W8" s="114" t="s">
        <v>152</v>
      </c>
      <c r="X8" s="115" t="s">
        <v>230</v>
      </c>
      <c r="Y8" s="115" t="s">
        <v>224</v>
      </c>
      <c r="Z8" s="116" t="s">
        <v>226</v>
      </c>
      <c r="AA8" s="136"/>
    </row>
    <row r="9" spans="1:27" ht="14.25" customHeight="1" x14ac:dyDescent="0.25">
      <c r="A9" s="112" t="s">
        <v>117</v>
      </c>
      <c r="B9" s="113">
        <f>B8+1</f>
        <v>2</v>
      </c>
      <c r="C9" s="121" t="s">
        <v>150</v>
      </c>
      <c r="D9" s="122" t="s">
        <v>165</v>
      </c>
      <c r="E9" s="122" t="s">
        <v>166</v>
      </c>
      <c r="F9" s="123" t="s">
        <v>167</v>
      </c>
      <c r="G9" s="113">
        <f>G8+1</f>
        <v>2</v>
      </c>
      <c r="H9" s="121" t="s">
        <v>178</v>
      </c>
      <c r="I9" s="122" t="s">
        <v>179</v>
      </c>
      <c r="J9" s="122" t="s">
        <v>180</v>
      </c>
      <c r="K9" s="123" t="s">
        <v>181</v>
      </c>
      <c r="L9" s="113">
        <f>L8+1</f>
        <v>2</v>
      </c>
      <c r="M9" s="121" t="s">
        <v>193</v>
      </c>
      <c r="N9" s="122" t="s">
        <v>194</v>
      </c>
      <c r="O9" s="122" t="s">
        <v>195</v>
      </c>
      <c r="P9" s="123" t="s">
        <v>147</v>
      </c>
      <c r="Q9" s="113">
        <f>Q8+1</f>
        <v>2</v>
      </c>
      <c r="R9" s="121" t="s">
        <v>205</v>
      </c>
      <c r="S9" s="122" t="s">
        <v>206</v>
      </c>
      <c r="T9" s="122" t="s">
        <v>157</v>
      </c>
      <c r="U9" s="123" t="s">
        <v>207</v>
      </c>
      <c r="V9" s="113">
        <f>V8+1</f>
        <v>2</v>
      </c>
      <c r="W9" s="121" t="s">
        <v>148</v>
      </c>
      <c r="X9" s="122" t="s">
        <v>231</v>
      </c>
      <c r="Y9" s="122" t="s">
        <v>223</v>
      </c>
      <c r="Z9" s="123" t="s">
        <v>225</v>
      </c>
      <c r="AA9" s="136"/>
    </row>
    <row r="10" spans="1:27" ht="14.25" customHeight="1" x14ac:dyDescent="0.25">
      <c r="A10" s="112" t="s">
        <v>117</v>
      </c>
      <c r="B10" s="113">
        <f>B9+1</f>
        <v>3</v>
      </c>
      <c r="C10" s="121" t="s">
        <v>154</v>
      </c>
      <c r="D10" s="122" t="s">
        <v>168</v>
      </c>
      <c r="E10" s="122" t="s">
        <v>169</v>
      </c>
      <c r="F10" s="123" t="s">
        <v>170</v>
      </c>
      <c r="G10" s="113">
        <f>G9+1</f>
        <v>3</v>
      </c>
      <c r="H10" s="121" t="s">
        <v>182</v>
      </c>
      <c r="I10" s="122" t="s">
        <v>183</v>
      </c>
      <c r="J10" s="122" t="s">
        <v>184</v>
      </c>
      <c r="K10" s="123" t="s">
        <v>185</v>
      </c>
      <c r="L10" s="113">
        <f>L9+1</f>
        <v>3</v>
      </c>
      <c r="M10" s="121" t="s">
        <v>196</v>
      </c>
      <c r="N10" s="122" t="s">
        <v>197</v>
      </c>
      <c r="O10" s="122" t="s">
        <v>198</v>
      </c>
      <c r="P10" s="123" t="s">
        <v>159</v>
      </c>
      <c r="Q10" s="113">
        <f>Q9+1</f>
        <v>3</v>
      </c>
      <c r="R10" s="121" t="s">
        <v>208</v>
      </c>
      <c r="S10" s="122" t="s">
        <v>209</v>
      </c>
      <c r="T10" s="122" t="s">
        <v>153</v>
      </c>
      <c r="U10" s="123" t="s">
        <v>210</v>
      </c>
      <c r="V10" s="113">
        <f>V9+1</f>
        <v>3</v>
      </c>
      <c r="W10" s="121" t="s">
        <v>160</v>
      </c>
      <c r="X10" s="122" t="s">
        <v>232</v>
      </c>
      <c r="Y10" s="122" t="s">
        <v>222</v>
      </c>
      <c r="Z10" s="123" t="s">
        <v>228</v>
      </c>
      <c r="AA10" s="136"/>
    </row>
    <row r="11" spans="1:27" ht="14.25" customHeight="1" thickBot="1" x14ac:dyDescent="0.3">
      <c r="A11" s="112" t="s">
        <v>117</v>
      </c>
      <c r="B11" s="113">
        <f>B10+1</f>
        <v>4</v>
      </c>
      <c r="C11" s="126" t="s">
        <v>158</v>
      </c>
      <c r="D11" s="127" t="s">
        <v>171</v>
      </c>
      <c r="E11" s="127" t="s">
        <v>172</v>
      </c>
      <c r="F11" s="128" t="s">
        <v>173</v>
      </c>
      <c r="G11" s="113">
        <f>G10+1</f>
        <v>4</v>
      </c>
      <c r="H11" s="126" t="s">
        <v>186</v>
      </c>
      <c r="I11" s="127" t="s">
        <v>187</v>
      </c>
      <c r="J11" s="127" t="s">
        <v>188</v>
      </c>
      <c r="K11" s="128" t="s">
        <v>189</v>
      </c>
      <c r="L11" s="113">
        <f>L10+1</f>
        <v>4</v>
      </c>
      <c r="M11" s="126" t="s">
        <v>199</v>
      </c>
      <c r="N11" s="127" t="s">
        <v>200</v>
      </c>
      <c r="O11" s="127" t="s">
        <v>201</v>
      </c>
      <c r="P11" s="128" t="s">
        <v>155</v>
      </c>
      <c r="Q11" s="113">
        <f>Q10+1</f>
        <v>4</v>
      </c>
      <c r="R11" s="126" t="s">
        <v>211</v>
      </c>
      <c r="S11" s="127" t="s">
        <v>212</v>
      </c>
      <c r="T11" s="127" t="s">
        <v>149</v>
      </c>
      <c r="U11" s="128" t="s">
        <v>213</v>
      </c>
      <c r="V11" s="113">
        <f>V10+1</f>
        <v>4</v>
      </c>
      <c r="W11" s="126" t="s">
        <v>156</v>
      </c>
      <c r="X11" s="127" t="s">
        <v>233</v>
      </c>
      <c r="Y11" s="127" t="s">
        <v>221</v>
      </c>
      <c r="Z11" s="128" t="s">
        <v>227</v>
      </c>
      <c r="AA11" s="136"/>
    </row>
    <row r="12" spans="1:27" ht="14.25" customHeight="1" thickBot="1" x14ac:dyDescent="0.3">
      <c r="A12" s="129"/>
      <c r="C12" s="365" t="s">
        <v>113</v>
      </c>
      <c r="D12" s="365"/>
      <c r="E12" s="130">
        <f>E7+1</f>
        <v>2</v>
      </c>
      <c r="F12" s="4" t="s">
        <v>114</v>
      </c>
      <c r="G12" s="113"/>
      <c r="H12" s="131">
        <f>H7</f>
        <v>1</v>
      </c>
      <c r="I12" s="367" t="s">
        <v>115</v>
      </c>
      <c r="J12" s="367"/>
      <c r="K12" s="367"/>
      <c r="L12" s="132"/>
      <c r="M12" s="132" t="s">
        <v>100</v>
      </c>
      <c r="N12" s="131">
        <f>N7+1</f>
        <v>2</v>
      </c>
      <c r="O12" s="367" t="s">
        <v>116</v>
      </c>
      <c r="P12" s="367"/>
      <c r="Q12" s="131"/>
      <c r="R12" s="109" t="s">
        <v>100</v>
      </c>
      <c r="S12" s="355" t="str">
        <f>H12&amp;". / "&amp;E12</f>
        <v>1. / 2</v>
      </c>
      <c r="T12" s="355"/>
      <c r="U12" s="355"/>
      <c r="AA12" s="133"/>
    </row>
    <row r="13" spans="1:27" ht="14.25" customHeight="1" x14ac:dyDescent="0.25">
      <c r="A13" s="112" t="s">
        <v>117</v>
      </c>
      <c r="B13" s="113">
        <f>B8</f>
        <v>1</v>
      </c>
      <c r="C13" s="114" t="s">
        <v>168</v>
      </c>
      <c r="D13" s="115" t="s">
        <v>146</v>
      </c>
      <c r="E13" s="115" t="s">
        <v>167</v>
      </c>
      <c r="F13" s="116" t="s">
        <v>172</v>
      </c>
      <c r="G13" s="113">
        <f>G8</f>
        <v>1</v>
      </c>
      <c r="H13" s="114" t="s">
        <v>183</v>
      </c>
      <c r="I13" s="115" t="s">
        <v>174</v>
      </c>
      <c r="J13" s="115" t="s">
        <v>181</v>
      </c>
      <c r="K13" s="116" t="s">
        <v>188</v>
      </c>
      <c r="L13" s="113">
        <f t="shared" ref="L13:L16" si="0">L8</f>
        <v>1</v>
      </c>
      <c r="M13" s="114" t="s">
        <v>197</v>
      </c>
      <c r="N13" s="115" t="s">
        <v>190</v>
      </c>
      <c r="O13" s="115" t="s">
        <v>147</v>
      </c>
      <c r="P13" s="116" t="s">
        <v>201</v>
      </c>
      <c r="Q13" s="113">
        <f t="shared" ref="Q13:Q16" si="1">Q8</f>
        <v>1</v>
      </c>
      <c r="R13" s="114" t="s">
        <v>209</v>
      </c>
      <c r="S13" s="115" t="s">
        <v>202</v>
      </c>
      <c r="T13" s="115" t="s">
        <v>207</v>
      </c>
      <c r="U13" s="116" t="s">
        <v>149</v>
      </c>
      <c r="V13" s="113">
        <f t="shared" ref="V13:V16" si="2">V8</f>
        <v>1</v>
      </c>
      <c r="W13" s="114" t="s">
        <v>232</v>
      </c>
      <c r="X13" s="115" t="s">
        <v>152</v>
      </c>
      <c r="Y13" s="115" t="s">
        <v>225</v>
      </c>
      <c r="Z13" s="116" t="s">
        <v>221</v>
      </c>
      <c r="AA13" s="136"/>
    </row>
    <row r="14" spans="1:27" ht="14.25" customHeight="1" x14ac:dyDescent="0.25">
      <c r="A14" s="112" t="s">
        <v>117</v>
      </c>
      <c r="B14" s="113">
        <f>B9</f>
        <v>2</v>
      </c>
      <c r="C14" s="121" t="s">
        <v>171</v>
      </c>
      <c r="D14" s="122" t="s">
        <v>150</v>
      </c>
      <c r="E14" s="122" t="s">
        <v>164</v>
      </c>
      <c r="F14" s="123" t="s">
        <v>169</v>
      </c>
      <c r="G14" s="113">
        <f>G9</f>
        <v>2</v>
      </c>
      <c r="H14" s="121" t="s">
        <v>187</v>
      </c>
      <c r="I14" s="122" t="s">
        <v>178</v>
      </c>
      <c r="J14" s="122" t="s">
        <v>177</v>
      </c>
      <c r="K14" s="123" t="s">
        <v>184</v>
      </c>
      <c r="L14" s="113">
        <f t="shared" si="0"/>
        <v>2</v>
      </c>
      <c r="M14" s="121" t="s">
        <v>200</v>
      </c>
      <c r="N14" s="122" t="s">
        <v>193</v>
      </c>
      <c r="O14" s="122" t="s">
        <v>151</v>
      </c>
      <c r="P14" s="123" t="s">
        <v>198</v>
      </c>
      <c r="Q14" s="113">
        <f t="shared" si="1"/>
        <v>2</v>
      </c>
      <c r="R14" s="121" t="s">
        <v>212</v>
      </c>
      <c r="S14" s="122" t="s">
        <v>205</v>
      </c>
      <c r="T14" s="122" t="s">
        <v>204</v>
      </c>
      <c r="U14" s="123" t="s">
        <v>153</v>
      </c>
      <c r="V14" s="113">
        <f t="shared" si="2"/>
        <v>2</v>
      </c>
      <c r="W14" s="121" t="s">
        <v>233</v>
      </c>
      <c r="X14" s="122" t="s">
        <v>148</v>
      </c>
      <c r="Y14" s="122" t="s">
        <v>226</v>
      </c>
      <c r="Z14" s="123" t="s">
        <v>222</v>
      </c>
      <c r="AA14" s="136"/>
    </row>
    <row r="15" spans="1:27" ht="14.25" customHeight="1" x14ac:dyDescent="0.25">
      <c r="A15" s="112" t="s">
        <v>117</v>
      </c>
      <c r="B15" s="113">
        <f>B10</f>
        <v>3</v>
      </c>
      <c r="C15" s="121" t="s">
        <v>162</v>
      </c>
      <c r="D15" s="122" t="s">
        <v>154</v>
      </c>
      <c r="E15" s="122" t="s">
        <v>173</v>
      </c>
      <c r="F15" s="123" t="s">
        <v>166</v>
      </c>
      <c r="G15" s="113">
        <f>G10</f>
        <v>3</v>
      </c>
      <c r="H15" s="121" t="s">
        <v>175</v>
      </c>
      <c r="I15" s="122" t="s">
        <v>182</v>
      </c>
      <c r="J15" s="122" t="s">
        <v>189</v>
      </c>
      <c r="K15" s="123" t="s">
        <v>180</v>
      </c>
      <c r="L15" s="113">
        <f t="shared" si="0"/>
        <v>3</v>
      </c>
      <c r="M15" s="121" t="s">
        <v>191</v>
      </c>
      <c r="N15" s="122" t="s">
        <v>196</v>
      </c>
      <c r="O15" s="122" t="s">
        <v>155</v>
      </c>
      <c r="P15" s="123" t="s">
        <v>195</v>
      </c>
      <c r="Q15" s="113">
        <f t="shared" si="1"/>
        <v>3</v>
      </c>
      <c r="R15" s="121" t="s">
        <v>203</v>
      </c>
      <c r="S15" s="122" t="s">
        <v>208</v>
      </c>
      <c r="T15" s="122" t="s">
        <v>213</v>
      </c>
      <c r="U15" s="123" t="s">
        <v>157</v>
      </c>
      <c r="V15" s="113">
        <f t="shared" si="2"/>
        <v>3</v>
      </c>
      <c r="W15" s="121" t="s">
        <v>230</v>
      </c>
      <c r="X15" s="122" t="s">
        <v>160</v>
      </c>
      <c r="Y15" s="122" t="s">
        <v>227</v>
      </c>
      <c r="Z15" s="123" t="s">
        <v>223</v>
      </c>
      <c r="AA15" s="136"/>
    </row>
    <row r="16" spans="1:27" ht="14.25" customHeight="1" thickBot="1" x14ac:dyDescent="0.3">
      <c r="A16" s="112" t="s">
        <v>117</v>
      </c>
      <c r="B16" s="113">
        <f>B11</f>
        <v>4</v>
      </c>
      <c r="C16" s="126" t="s">
        <v>165</v>
      </c>
      <c r="D16" s="127" t="s">
        <v>158</v>
      </c>
      <c r="E16" s="127" t="s">
        <v>170</v>
      </c>
      <c r="F16" s="128" t="s">
        <v>163</v>
      </c>
      <c r="G16" s="113">
        <f>G11</f>
        <v>4</v>
      </c>
      <c r="H16" s="126" t="s">
        <v>179</v>
      </c>
      <c r="I16" s="127" t="s">
        <v>186</v>
      </c>
      <c r="J16" s="127" t="s">
        <v>185</v>
      </c>
      <c r="K16" s="128" t="s">
        <v>176</v>
      </c>
      <c r="L16" s="113">
        <f t="shared" si="0"/>
        <v>4</v>
      </c>
      <c r="M16" s="126" t="s">
        <v>194</v>
      </c>
      <c r="N16" s="127" t="s">
        <v>199</v>
      </c>
      <c r="O16" s="127" t="s">
        <v>159</v>
      </c>
      <c r="P16" s="128" t="s">
        <v>192</v>
      </c>
      <c r="Q16" s="113">
        <f t="shared" si="1"/>
        <v>4</v>
      </c>
      <c r="R16" s="126" t="s">
        <v>206</v>
      </c>
      <c r="S16" s="127" t="s">
        <v>211</v>
      </c>
      <c r="T16" s="127" t="s">
        <v>210</v>
      </c>
      <c r="U16" s="128" t="s">
        <v>161</v>
      </c>
      <c r="V16" s="113">
        <f t="shared" si="2"/>
        <v>4</v>
      </c>
      <c r="W16" s="126" t="s">
        <v>231</v>
      </c>
      <c r="X16" s="127" t="s">
        <v>156</v>
      </c>
      <c r="Y16" s="127" t="s">
        <v>228</v>
      </c>
      <c r="Z16" s="128" t="s">
        <v>224</v>
      </c>
      <c r="AA16" s="136"/>
    </row>
    <row r="17" spans="1:27" s="33" customFormat="1" ht="7.5" customHeight="1" thickBot="1" x14ac:dyDescent="0.3">
      <c r="A17" s="368"/>
      <c r="B17" s="369"/>
      <c r="C17" s="369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0"/>
      <c r="X17" s="370"/>
      <c r="Y17" s="370"/>
      <c r="Z17" s="370"/>
      <c r="AA17" s="371"/>
    </row>
    <row r="18" spans="1:27" ht="14.25" customHeight="1" thickBot="1" x14ac:dyDescent="0.3">
      <c r="A18" s="104"/>
      <c r="B18" s="105"/>
      <c r="C18" s="357" t="s">
        <v>113</v>
      </c>
      <c r="D18" s="357"/>
      <c r="E18" s="106">
        <v>1</v>
      </c>
      <c r="F18" s="107" t="s">
        <v>114</v>
      </c>
      <c r="G18" s="108"/>
      <c r="H18" s="109">
        <f>H7+1</f>
        <v>2</v>
      </c>
      <c r="I18" s="366" t="s">
        <v>115</v>
      </c>
      <c r="J18" s="366"/>
      <c r="K18" s="366"/>
      <c r="L18" s="110"/>
      <c r="M18" s="110" t="s">
        <v>100</v>
      </c>
      <c r="N18" s="109">
        <f>N12+1</f>
        <v>3</v>
      </c>
      <c r="O18" s="366" t="s">
        <v>116</v>
      </c>
      <c r="P18" s="366"/>
      <c r="Q18" s="109"/>
      <c r="R18" s="109" t="s">
        <v>100</v>
      </c>
      <c r="S18" s="355" t="str">
        <f>H18&amp;". / "&amp;E18</f>
        <v>2. / 1</v>
      </c>
      <c r="T18" s="355"/>
      <c r="U18" s="355"/>
      <c r="V18" s="356" t="str">
        <f>IF($I$3="z","zentraler Spielort!"," ")</f>
        <v xml:space="preserve"> </v>
      </c>
      <c r="W18" s="357"/>
      <c r="X18" s="357"/>
      <c r="Y18" s="357"/>
      <c r="Z18" s="357"/>
      <c r="AA18" s="111"/>
    </row>
    <row r="19" spans="1:27" ht="14.25" customHeight="1" x14ac:dyDescent="0.25">
      <c r="A19" s="112" t="s">
        <v>117</v>
      </c>
      <c r="B19" s="113">
        <v>1</v>
      </c>
      <c r="C19" s="114" t="s">
        <v>166</v>
      </c>
      <c r="D19" s="115" t="s">
        <v>186</v>
      </c>
      <c r="E19" s="115" t="s">
        <v>227</v>
      </c>
      <c r="F19" s="116" t="s">
        <v>206</v>
      </c>
      <c r="G19" s="113">
        <f>G13</f>
        <v>1</v>
      </c>
      <c r="H19" s="114" t="s">
        <v>180</v>
      </c>
      <c r="I19" s="115" t="s">
        <v>199</v>
      </c>
      <c r="J19" s="115" t="s">
        <v>173</v>
      </c>
      <c r="K19" s="116" t="s">
        <v>231</v>
      </c>
      <c r="L19" s="113">
        <f>L13</f>
        <v>1</v>
      </c>
      <c r="M19" s="114" t="s">
        <v>195</v>
      </c>
      <c r="N19" s="115" t="s">
        <v>211</v>
      </c>
      <c r="O19" s="115" t="s">
        <v>189</v>
      </c>
      <c r="P19" s="116" t="s">
        <v>165</v>
      </c>
      <c r="Q19" s="113">
        <f>Q13</f>
        <v>1</v>
      </c>
      <c r="R19" s="114" t="s">
        <v>157</v>
      </c>
      <c r="S19" s="115" t="s">
        <v>156</v>
      </c>
      <c r="T19" s="115" t="s">
        <v>155</v>
      </c>
      <c r="U19" s="116" t="s">
        <v>179</v>
      </c>
      <c r="V19" s="113">
        <f>V13</f>
        <v>1</v>
      </c>
      <c r="W19" s="114" t="s">
        <v>223</v>
      </c>
      <c r="X19" s="115" t="s">
        <v>158</v>
      </c>
      <c r="Y19" s="115" t="s">
        <v>213</v>
      </c>
      <c r="Z19" s="116" t="s">
        <v>194</v>
      </c>
      <c r="AA19" s="136"/>
    </row>
    <row r="20" spans="1:27" ht="14.25" customHeight="1" x14ac:dyDescent="0.25">
      <c r="A20" s="112" t="s">
        <v>117</v>
      </c>
      <c r="B20" s="113">
        <f>B19+1</f>
        <v>2</v>
      </c>
      <c r="C20" s="121" t="s">
        <v>163</v>
      </c>
      <c r="D20" s="122" t="s">
        <v>182</v>
      </c>
      <c r="E20" s="122" t="s">
        <v>228</v>
      </c>
      <c r="F20" s="123" t="s">
        <v>203</v>
      </c>
      <c r="G20" s="113">
        <f t="shared" ref="G20:G22" si="3">G14</f>
        <v>2</v>
      </c>
      <c r="H20" s="121" t="s">
        <v>176</v>
      </c>
      <c r="I20" s="122" t="s">
        <v>196</v>
      </c>
      <c r="J20" s="122" t="s">
        <v>170</v>
      </c>
      <c r="K20" s="123" t="s">
        <v>230</v>
      </c>
      <c r="L20" s="113">
        <f t="shared" ref="L20:L22" si="4">L14</f>
        <v>2</v>
      </c>
      <c r="M20" s="121" t="s">
        <v>192</v>
      </c>
      <c r="N20" s="122" t="s">
        <v>208</v>
      </c>
      <c r="O20" s="122" t="s">
        <v>185</v>
      </c>
      <c r="P20" s="123" t="s">
        <v>162</v>
      </c>
      <c r="Q20" s="113">
        <f t="shared" ref="Q20:Q22" si="5">Q14</f>
        <v>2</v>
      </c>
      <c r="R20" s="121" t="s">
        <v>161</v>
      </c>
      <c r="S20" s="122" t="s">
        <v>160</v>
      </c>
      <c r="T20" s="122" t="s">
        <v>159</v>
      </c>
      <c r="U20" s="123" t="s">
        <v>175</v>
      </c>
      <c r="V20" s="113">
        <f t="shared" ref="V20:V22" si="6">V14</f>
        <v>2</v>
      </c>
      <c r="W20" s="121" t="s">
        <v>224</v>
      </c>
      <c r="X20" s="122" t="s">
        <v>154</v>
      </c>
      <c r="Y20" s="122" t="s">
        <v>210</v>
      </c>
      <c r="Z20" s="123" t="s">
        <v>191</v>
      </c>
      <c r="AA20" s="136"/>
    </row>
    <row r="21" spans="1:27" ht="14.25" customHeight="1" x14ac:dyDescent="0.25">
      <c r="A21" s="112" t="s">
        <v>117</v>
      </c>
      <c r="B21" s="113">
        <f>B20+1</f>
        <v>3</v>
      </c>
      <c r="C21" s="121" t="s">
        <v>172</v>
      </c>
      <c r="D21" s="122" t="s">
        <v>178</v>
      </c>
      <c r="E21" s="122" t="s">
        <v>225</v>
      </c>
      <c r="F21" s="123" t="s">
        <v>212</v>
      </c>
      <c r="G21" s="113">
        <f t="shared" si="3"/>
        <v>3</v>
      </c>
      <c r="H21" s="121" t="s">
        <v>188</v>
      </c>
      <c r="I21" s="122" t="s">
        <v>193</v>
      </c>
      <c r="J21" s="122" t="s">
        <v>167</v>
      </c>
      <c r="K21" s="123" t="s">
        <v>233</v>
      </c>
      <c r="L21" s="113">
        <f t="shared" si="4"/>
        <v>3</v>
      </c>
      <c r="M21" s="121" t="s">
        <v>201</v>
      </c>
      <c r="N21" s="122" t="s">
        <v>205</v>
      </c>
      <c r="O21" s="122" t="s">
        <v>181</v>
      </c>
      <c r="P21" s="123" t="s">
        <v>171</v>
      </c>
      <c r="Q21" s="113">
        <f t="shared" si="5"/>
        <v>3</v>
      </c>
      <c r="R21" s="121" t="s">
        <v>149</v>
      </c>
      <c r="S21" s="122" t="s">
        <v>148</v>
      </c>
      <c r="T21" s="122" t="s">
        <v>147</v>
      </c>
      <c r="U21" s="123" t="s">
        <v>187</v>
      </c>
      <c r="V21" s="113">
        <f t="shared" si="6"/>
        <v>3</v>
      </c>
      <c r="W21" s="121" t="s">
        <v>221</v>
      </c>
      <c r="X21" s="122" t="s">
        <v>150</v>
      </c>
      <c r="Y21" s="122" t="s">
        <v>207</v>
      </c>
      <c r="Z21" s="123" t="s">
        <v>200</v>
      </c>
      <c r="AA21" s="136"/>
    </row>
    <row r="22" spans="1:27" ht="14.25" customHeight="1" thickBot="1" x14ac:dyDescent="0.3">
      <c r="A22" s="112" t="s">
        <v>117</v>
      </c>
      <c r="B22" s="113">
        <f>B21+1</f>
        <v>4</v>
      </c>
      <c r="C22" s="126" t="s">
        <v>169</v>
      </c>
      <c r="D22" s="127" t="s">
        <v>174</v>
      </c>
      <c r="E22" s="127" t="s">
        <v>226</v>
      </c>
      <c r="F22" s="128" t="s">
        <v>209</v>
      </c>
      <c r="G22" s="113">
        <f t="shared" si="3"/>
        <v>4</v>
      </c>
      <c r="H22" s="126" t="s">
        <v>184</v>
      </c>
      <c r="I22" s="127" t="s">
        <v>190</v>
      </c>
      <c r="J22" s="127" t="s">
        <v>164</v>
      </c>
      <c r="K22" s="128" t="s">
        <v>232</v>
      </c>
      <c r="L22" s="113">
        <f t="shared" si="4"/>
        <v>4</v>
      </c>
      <c r="M22" s="126" t="s">
        <v>198</v>
      </c>
      <c r="N22" s="127" t="s">
        <v>202</v>
      </c>
      <c r="O22" s="127" t="s">
        <v>177</v>
      </c>
      <c r="P22" s="128" t="s">
        <v>168</v>
      </c>
      <c r="Q22" s="113">
        <f t="shared" si="5"/>
        <v>4</v>
      </c>
      <c r="R22" s="126" t="s">
        <v>153</v>
      </c>
      <c r="S22" s="127" t="s">
        <v>152</v>
      </c>
      <c r="T22" s="127" t="s">
        <v>151</v>
      </c>
      <c r="U22" s="128" t="s">
        <v>183</v>
      </c>
      <c r="V22" s="113">
        <f t="shared" si="6"/>
        <v>4</v>
      </c>
      <c r="W22" s="126" t="s">
        <v>222</v>
      </c>
      <c r="X22" s="127" t="s">
        <v>146</v>
      </c>
      <c r="Y22" s="127" t="s">
        <v>204</v>
      </c>
      <c r="Z22" s="128" t="s">
        <v>197</v>
      </c>
      <c r="AA22" s="136"/>
    </row>
    <row r="23" spans="1:27" ht="14.25" customHeight="1" thickBot="1" x14ac:dyDescent="0.3">
      <c r="A23" s="129"/>
      <c r="C23" s="365" t="s">
        <v>113</v>
      </c>
      <c r="D23" s="365"/>
      <c r="E23" s="130">
        <f>E18+1</f>
        <v>2</v>
      </c>
      <c r="F23" s="4" t="s">
        <v>114</v>
      </c>
      <c r="G23" s="113"/>
      <c r="H23" s="131">
        <f>H18</f>
        <v>2</v>
      </c>
      <c r="I23" s="367" t="s">
        <v>115</v>
      </c>
      <c r="J23" s="367"/>
      <c r="K23" s="367"/>
      <c r="L23" s="132"/>
      <c r="M23" s="132" t="s">
        <v>100</v>
      </c>
      <c r="N23" s="131">
        <f>N18+1</f>
        <v>4</v>
      </c>
      <c r="O23" s="367" t="s">
        <v>116</v>
      </c>
      <c r="P23" s="367"/>
      <c r="Q23" s="131"/>
      <c r="R23" s="109" t="s">
        <v>100</v>
      </c>
      <c r="S23" s="355" t="str">
        <f>H23&amp;". / "&amp;E23</f>
        <v>2. / 2</v>
      </c>
      <c r="T23" s="355"/>
      <c r="U23" s="355"/>
      <c r="AA23" s="133"/>
    </row>
    <row r="24" spans="1:27" ht="14.25" customHeight="1" x14ac:dyDescent="0.25">
      <c r="A24" s="112" t="s">
        <v>117</v>
      </c>
      <c r="B24" s="113">
        <v>1</v>
      </c>
      <c r="C24" s="114" t="s">
        <v>178</v>
      </c>
      <c r="D24" s="115" t="s">
        <v>166</v>
      </c>
      <c r="E24" s="115" t="s">
        <v>203</v>
      </c>
      <c r="F24" s="116" t="s">
        <v>226</v>
      </c>
      <c r="G24" s="113">
        <f>G19</f>
        <v>1</v>
      </c>
      <c r="H24" s="114" t="s">
        <v>193</v>
      </c>
      <c r="I24" s="115" t="s">
        <v>180</v>
      </c>
      <c r="J24" s="115" t="s">
        <v>230</v>
      </c>
      <c r="K24" s="116" t="s">
        <v>164</v>
      </c>
      <c r="L24" s="113">
        <f>L19</f>
        <v>1</v>
      </c>
      <c r="M24" s="114" t="s">
        <v>205</v>
      </c>
      <c r="N24" s="115" t="s">
        <v>195</v>
      </c>
      <c r="O24" s="115" t="s">
        <v>162</v>
      </c>
      <c r="P24" s="116" t="s">
        <v>177</v>
      </c>
      <c r="Q24" s="113">
        <f>Q19</f>
        <v>1</v>
      </c>
      <c r="R24" s="114" t="s">
        <v>148</v>
      </c>
      <c r="S24" s="115" t="s">
        <v>157</v>
      </c>
      <c r="T24" s="115" t="s">
        <v>175</v>
      </c>
      <c r="U24" s="116" t="s">
        <v>151</v>
      </c>
      <c r="V24" s="113">
        <f>V19</f>
        <v>1</v>
      </c>
      <c r="W24" s="114" t="s">
        <v>150</v>
      </c>
      <c r="X24" s="115" t="s">
        <v>223</v>
      </c>
      <c r="Y24" s="115" t="s">
        <v>191</v>
      </c>
      <c r="Z24" s="116" t="s">
        <v>204</v>
      </c>
      <c r="AA24" s="136"/>
    </row>
    <row r="25" spans="1:27" ht="14.25" customHeight="1" x14ac:dyDescent="0.25">
      <c r="A25" s="112" t="s">
        <v>117</v>
      </c>
      <c r="B25" s="113">
        <f>B24+1</f>
        <v>2</v>
      </c>
      <c r="C25" s="121" t="s">
        <v>174</v>
      </c>
      <c r="D25" s="122" t="s">
        <v>163</v>
      </c>
      <c r="E25" s="122" t="s">
        <v>206</v>
      </c>
      <c r="F25" s="123" t="s">
        <v>225</v>
      </c>
      <c r="G25" s="113">
        <f>G20</f>
        <v>2</v>
      </c>
      <c r="H25" s="121" t="s">
        <v>190</v>
      </c>
      <c r="I25" s="122" t="s">
        <v>176</v>
      </c>
      <c r="J25" s="122" t="s">
        <v>231</v>
      </c>
      <c r="K25" s="123" t="s">
        <v>167</v>
      </c>
      <c r="L25" s="113">
        <f>L20</f>
        <v>2</v>
      </c>
      <c r="M25" s="121" t="s">
        <v>202</v>
      </c>
      <c r="N25" s="122" t="s">
        <v>192</v>
      </c>
      <c r="O25" s="122" t="s">
        <v>165</v>
      </c>
      <c r="P25" s="123" t="s">
        <v>181</v>
      </c>
      <c r="Q25" s="113">
        <f>Q20</f>
        <v>2</v>
      </c>
      <c r="R25" s="121" t="s">
        <v>152</v>
      </c>
      <c r="S25" s="122" t="s">
        <v>161</v>
      </c>
      <c r="T25" s="122" t="s">
        <v>179</v>
      </c>
      <c r="U25" s="123" t="s">
        <v>147</v>
      </c>
      <c r="V25" s="113">
        <f>V20</f>
        <v>2</v>
      </c>
      <c r="W25" s="121" t="s">
        <v>146</v>
      </c>
      <c r="X25" s="122" t="s">
        <v>224</v>
      </c>
      <c r="Y25" s="122" t="s">
        <v>194</v>
      </c>
      <c r="Z25" s="123" t="s">
        <v>207</v>
      </c>
      <c r="AA25" s="136"/>
    </row>
    <row r="26" spans="1:27" ht="14.25" customHeight="1" x14ac:dyDescent="0.25">
      <c r="A26" s="112" t="s">
        <v>117</v>
      </c>
      <c r="B26" s="113">
        <f>B25+1</f>
        <v>3</v>
      </c>
      <c r="C26" s="121" t="s">
        <v>186</v>
      </c>
      <c r="D26" s="122" t="s">
        <v>172</v>
      </c>
      <c r="E26" s="122" t="s">
        <v>209</v>
      </c>
      <c r="F26" s="123" t="s">
        <v>228</v>
      </c>
      <c r="G26" s="113">
        <f>G21</f>
        <v>3</v>
      </c>
      <c r="H26" s="121" t="s">
        <v>199</v>
      </c>
      <c r="I26" s="122" t="s">
        <v>188</v>
      </c>
      <c r="J26" s="122" t="s">
        <v>232</v>
      </c>
      <c r="K26" s="123" t="s">
        <v>170</v>
      </c>
      <c r="L26" s="113">
        <f>L21</f>
        <v>3</v>
      </c>
      <c r="M26" s="121" t="s">
        <v>211</v>
      </c>
      <c r="N26" s="122" t="s">
        <v>201</v>
      </c>
      <c r="O26" s="122" t="s">
        <v>168</v>
      </c>
      <c r="P26" s="123" t="s">
        <v>185</v>
      </c>
      <c r="Q26" s="113">
        <f>Q21</f>
        <v>3</v>
      </c>
      <c r="R26" s="121" t="s">
        <v>156</v>
      </c>
      <c r="S26" s="122" t="s">
        <v>149</v>
      </c>
      <c r="T26" s="122" t="s">
        <v>183</v>
      </c>
      <c r="U26" s="123" t="s">
        <v>159</v>
      </c>
      <c r="V26" s="113">
        <f>V21</f>
        <v>3</v>
      </c>
      <c r="W26" s="121" t="s">
        <v>158</v>
      </c>
      <c r="X26" s="122" t="s">
        <v>221</v>
      </c>
      <c r="Y26" s="122" t="s">
        <v>197</v>
      </c>
      <c r="Z26" s="123" t="s">
        <v>210</v>
      </c>
      <c r="AA26" s="136"/>
    </row>
    <row r="27" spans="1:27" ht="14.25" customHeight="1" thickBot="1" x14ac:dyDescent="0.3">
      <c r="A27" s="112" t="s">
        <v>117</v>
      </c>
      <c r="B27" s="113">
        <f>B26+1</f>
        <v>4</v>
      </c>
      <c r="C27" s="126" t="s">
        <v>182</v>
      </c>
      <c r="D27" s="127" t="s">
        <v>169</v>
      </c>
      <c r="E27" s="127" t="s">
        <v>212</v>
      </c>
      <c r="F27" s="128" t="s">
        <v>227</v>
      </c>
      <c r="G27" s="113">
        <f>G22</f>
        <v>4</v>
      </c>
      <c r="H27" s="126" t="s">
        <v>196</v>
      </c>
      <c r="I27" s="127" t="s">
        <v>184</v>
      </c>
      <c r="J27" s="127" t="s">
        <v>233</v>
      </c>
      <c r="K27" s="128" t="s">
        <v>173</v>
      </c>
      <c r="L27" s="113">
        <f>L22</f>
        <v>4</v>
      </c>
      <c r="M27" s="126" t="s">
        <v>208</v>
      </c>
      <c r="N27" s="127" t="s">
        <v>198</v>
      </c>
      <c r="O27" s="127" t="s">
        <v>171</v>
      </c>
      <c r="P27" s="128" t="s">
        <v>189</v>
      </c>
      <c r="Q27" s="113">
        <f>Q22</f>
        <v>4</v>
      </c>
      <c r="R27" s="126" t="s">
        <v>160</v>
      </c>
      <c r="S27" s="127" t="s">
        <v>153</v>
      </c>
      <c r="T27" s="127" t="s">
        <v>187</v>
      </c>
      <c r="U27" s="128" t="s">
        <v>155</v>
      </c>
      <c r="V27" s="113">
        <f>V22</f>
        <v>4</v>
      </c>
      <c r="W27" s="126" t="s">
        <v>154</v>
      </c>
      <c r="X27" s="127" t="s">
        <v>222</v>
      </c>
      <c r="Y27" s="127" t="s">
        <v>200</v>
      </c>
      <c r="Z27" s="128" t="s">
        <v>213</v>
      </c>
      <c r="AA27" s="136"/>
    </row>
    <row r="28" spans="1:27" s="33" customFormat="1" ht="7.5" customHeight="1" thickBot="1" x14ac:dyDescent="0.3">
      <c r="A28" s="368"/>
      <c r="B28" s="369"/>
      <c r="C28" s="369"/>
      <c r="D28" s="369"/>
      <c r="E28" s="369"/>
      <c r="F28" s="369"/>
      <c r="G28" s="369"/>
      <c r="H28" s="369"/>
      <c r="I28" s="369"/>
      <c r="J28" s="369"/>
      <c r="K28" s="369"/>
      <c r="L28" s="369"/>
      <c r="M28" s="370"/>
      <c r="N28" s="370"/>
      <c r="O28" s="370"/>
      <c r="P28" s="370"/>
      <c r="Q28" s="370"/>
      <c r="R28" s="370"/>
      <c r="S28" s="370"/>
      <c r="T28" s="370"/>
      <c r="U28" s="370"/>
      <c r="V28" s="370"/>
      <c r="W28" s="370"/>
      <c r="X28" s="370"/>
      <c r="Y28" s="370"/>
      <c r="Z28" s="370"/>
      <c r="AA28" s="371"/>
    </row>
    <row r="29" spans="1:27" ht="14.25" customHeight="1" thickBot="1" x14ac:dyDescent="0.3">
      <c r="A29" s="104"/>
      <c r="B29" s="105"/>
      <c r="C29" s="357" t="s">
        <v>113</v>
      </c>
      <c r="D29" s="357"/>
      <c r="E29" s="106">
        <v>1</v>
      </c>
      <c r="F29" s="107" t="s">
        <v>114</v>
      </c>
      <c r="G29" s="108"/>
      <c r="H29" s="109">
        <f>H18+1</f>
        <v>3</v>
      </c>
      <c r="I29" s="366" t="s">
        <v>115</v>
      </c>
      <c r="J29" s="366"/>
      <c r="K29" s="366"/>
      <c r="L29" s="110"/>
      <c r="M29" s="110" t="s">
        <v>100</v>
      </c>
      <c r="N29" s="109">
        <f>N23+1</f>
        <v>5</v>
      </c>
      <c r="O29" s="366" t="s">
        <v>116</v>
      </c>
      <c r="P29" s="366"/>
      <c r="Q29" s="109"/>
      <c r="R29" s="109" t="s">
        <v>100</v>
      </c>
      <c r="S29" s="355" t="str">
        <f>H29&amp;". / "&amp;E29</f>
        <v>3. / 1</v>
      </c>
      <c r="T29" s="355"/>
      <c r="U29" s="355"/>
      <c r="V29" s="356" t="str">
        <f>IF($I$3="z","zentraler Spielort!"," ")</f>
        <v xml:space="preserve"> </v>
      </c>
      <c r="W29" s="357"/>
      <c r="X29" s="357"/>
      <c r="Y29" s="357"/>
      <c r="Z29" s="357"/>
      <c r="AA29" s="111"/>
    </row>
    <row r="30" spans="1:27" ht="14.25" customHeight="1" x14ac:dyDescent="0.25">
      <c r="A30" s="112" t="s">
        <v>117</v>
      </c>
      <c r="B30" s="113">
        <v>1</v>
      </c>
      <c r="C30" s="114" t="s">
        <v>170</v>
      </c>
      <c r="D30" s="115" t="s">
        <v>198</v>
      </c>
      <c r="E30" s="115" t="s">
        <v>209</v>
      </c>
      <c r="F30" s="116" t="s">
        <v>160</v>
      </c>
      <c r="G30" s="113">
        <f>G24</f>
        <v>1</v>
      </c>
      <c r="H30" s="114" t="s">
        <v>185</v>
      </c>
      <c r="I30" s="115" t="s">
        <v>153</v>
      </c>
      <c r="J30" s="115" t="s">
        <v>232</v>
      </c>
      <c r="K30" s="116" t="s">
        <v>154</v>
      </c>
      <c r="L30" s="113">
        <f>L24</f>
        <v>1</v>
      </c>
      <c r="M30" s="114" t="s">
        <v>159</v>
      </c>
      <c r="N30" s="115" t="s">
        <v>222</v>
      </c>
      <c r="O30" s="115" t="s">
        <v>168</v>
      </c>
      <c r="P30" s="116" t="s">
        <v>182</v>
      </c>
      <c r="Q30" s="113">
        <f>Q24</f>
        <v>1</v>
      </c>
      <c r="R30" s="114" t="s">
        <v>210</v>
      </c>
      <c r="S30" s="115" t="s">
        <v>169</v>
      </c>
      <c r="T30" s="115" t="s">
        <v>183</v>
      </c>
      <c r="U30" s="116" t="s">
        <v>196</v>
      </c>
      <c r="V30" s="113">
        <f>V24</f>
        <v>1</v>
      </c>
      <c r="W30" s="114" t="s">
        <v>228</v>
      </c>
      <c r="X30" s="115" t="s">
        <v>184</v>
      </c>
      <c r="Y30" s="115" t="s">
        <v>197</v>
      </c>
      <c r="Z30" s="116" t="s">
        <v>208</v>
      </c>
      <c r="AA30" s="136"/>
    </row>
    <row r="31" spans="1:27" ht="14.25" customHeight="1" x14ac:dyDescent="0.25">
      <c r="A31" s="112" t="s">
        <v>117</v>
      </c>
      <c r="B31" s="113">
        <f>B30+1</f>
        <v>2</v>
      </c>
      <c r="C31" s="121" t="s">
        <v>173</v>
      </c>
      <c r="D31" s="122" t="s">
        <v>201</v>
      </c>
      <c r="E31" s="122" t="s">
        <v>212</v>
      </c>
      <c r="F31" s="123" t="s">
        <v>156</v>
      </c>
      <c r="G31" s="113">
        <f t="shared" ref="G31:G33" si="7">G25</f>
        <v>2</v>
      </c>
      <c r="H31" s="121" t="s">
        <v>189</v>
      </c>
      <c r="I31" s="122" t="s">
        <v>149</v>
      </c>
      <c r="J31" s="122" t="s">
        <v>233</v>
      </c>
      <c r="K31" s="123" t="s">
        <v>158</v>
      </c>
      <c r="L31" s="113">
        <f t="shared" ref="L31:L33" si="8">L25</f>
        <v>2</v>
      </c>
      <c r="M31" s="121" t="s">
        <v>155</v>
      </c>
      <c r="N31" s="122" t="s">
        <v>221</v>
      </c>
      <c r="O31" s="122" t="s">
        <v>171</v>
      </c>
      <c r="P31" s="123" t="s">
        <v>186</v>
      </c>
      <c r="Q31" s="113">
        <f t="shared" ref="Q31:Q33" si="9">Q25</f>
        <v>2</v>
      </c>
      <c r="R31" s="121" t="s">
        <v>213</v>
      </c>
      <c r="S31" s="122" t="s">
        <v>172</v>
      </c>
      <c r="T31" s="122" t="s">
        <v>187</v>
      </c>
      <c r="U31" s="123" t="s">
        <v>199</v>
      </c>
      <c r="V31" s="113">
        <f t="shared" ref="V31:V33" si="10">V25</f>
        <v>2</v>
      </c>
      <c r="W31" s="121" t="s">
        <v>227</v>
      </c>
      <c r="X31" s="122" t="s">
        <v>188</v>
      </c>
      <c r="Y31" s="122" t="s">
        <v>200</v>
      </c>
      <c r="Z31" s="123" t="s">
        <v>211</v>
      </c>
      <c r="AA31" s="136"/>
    </row>
    <row r="32" spans="1:27" ht="14.25" customHeight="1" x14ac:dyDescent="0.25">
      <c r="A32" s="112" t="s">
        <v>117</v>
      </c>
      <c r="B32" s="113">
        <f>B31+1</f>
        <v>3</v>
      </c>
      <c r="C32" s="121" t="s">
        <v>164</v>
      </c>
      <c r="D32" s="122" t="s">
        <v>192</v>
      </c>
      <c r="E32" s="122" t="s">
        <v>203</v>
      </c>
      <c r="F32" s="123" t="s">
        <v>152</v>
      </c>
      <c r="G32" s="113">
        <f t="shared" si="7"/>
        <v>3</v>
      </c>
      <c r="H32" s="121" t="s">
        <v>177</v>
      </c>
      <c r="I32" s="122" t="s">
        <v>161</v>
      </c>
      <c r="J32" s="122" t="s">
        <v>230</v>
      </c>
      <c r="K32" s="123" t="s">
        <v>146</v>
      </c>
      <c r="L32" s="113">
        <f t="shared" si="8"/>
        <v>3</v>
      </c>
      <c r="M32" s="121" t="s">
        <v>151</v>
      </c>
      <c r="N32" s="122" t="s">
        <v>224</v>
      </c>
      <c r="O32" s="122" t="s">
        <v>162</v>
      </c>
      <c r="P32" s="123" t="s">
        <v>174</v>
      </c>
      <c r="Q32" s="113">
        <f t="shared" si="9"/>
        <v>3</v>
      </c>
      <c r="R32" s="121" t="s">
        <v>204</v>
      </c>
      <c r="S32" s="122" t="s">
        <v>163</v>
      </c>
      <c r="T32" s="122" t="s">
        <v>175</v>
      </c>
      <c r="U32" s="123" t="s">
        <v>190</v>
      </c>
      <c r="V32" s="113">
        <f t="shared" si="10"/>
        <v>3</v>
      </c>
      <c r="W32" s="121" t="s">
        <v>226</v>
      </c>
      <c r="X32" s="122" t="s">
        <v>176</v>
      </c>
      <c r="Y32" s="122" t="s">
        <v>191</v>
      </c>
      <c r="Z32" s="123" t="s">
        <v>202</v>
      </c>
      <c r="AA32" s="136"/>
    </row>
    <row r="33" spans="1:27" ht="14.25" customHeight="1" thickBot="1" x14ac:dyDescent="0.3">
      <c r="A33" s="112" t="s">
        <v>117</v>
      </c>
      <c r="B33" s="113">
        <f>B32+1</f>
        <v>4</v>
      </c>
      <c r="C33" s="126" t="s">
        <v>167</v>
      </c>
      <c r="D33" s="127" t="s">
        <v>195</v>
      </c>
      <c r="E33" s="127" t="s">
        <v>206</v>
      </c>
      <c r="F33" s="128" t="s">
        <v>148</v>
      </c>
      <c r="G33" s="113">
        <f t="shared" si="7"/>
        <v>4</v>
      </c>
      <c r="H33" s="126" t="s">
        <v>181</v>
      </c>
      <c r="I33" s="127" t="s">
        <v>157</v>
      </c>
      <c r="J33" s="127" t="s">
        <v>231</v>
      </c>
      <c r="K33" s="128" t="s">
        <v>150</v>
      </c>
      <c r="L33" s="113">
        <f t="shared" si="8"/>
        <v>4</v>
      </c>
      <c r="M33" s="126" t="s">
        <v>147</v>
      </c>
      <c r="N33" s="127" t="s">
        <v>223</v>
      </c>
      <c r="O33" s="127" t="s">
        <v>165</v>
      </c>
      <c r="P33" s="128" t="s">
        <v>178</v>
      </c>
      <c r="Q33" s="113">
        <f t="shared" si="9"/>
        <v>4</v>
      </c>
      <c r="R33" s="126" t="s">
        <v>207</v>
      </c>
      <c r="S33" s="127" t="s">
        <v>166</v>
      </c>
      <c r="T33" s="127" t="s">
        <v>179</v>
      </c>
      <c r="U33" s="128" t="s">
        <v>193</v>
      </c>
      <c r="V33" s="113">
        <f t="shared" si="10"/>
        <v>4</v>
      </c>
      <c r="W33" s="126" t="s">
        <v>225</v>
      </c>
      <c r="X33" s="127" t="s">
        <v>180</v>
      </c>
      <c r="Y33" s="127" t="s">
        <v>194</v>
      </c>
      <c r="Z33" s="128" t="s">
        <v>205</v>
      </c>
      <c r="AA33" s="136"/>
    </row>
    <row r="34" spans="1:27" ht="14.25" customHeight="1" thickBot="1" x14ac:dyDescent="0.3">
      <c r="A34" s="129"/>
      <c r="C34" s="365" t="s">
        <v>113</v>
      </c>
      <c r="D34" s="365"/>
      <c r="E34" s="130">
        <f>E29+1</f>
        <v>2</v>
      </c>
      <c r="F34" s="4" t="s">
        <v>114</v>
      </c>
      <c r="G34" s="113"/>
      <c r="H34" s="131">
        <f>H29</f>
        <v>3</v>
      </c>
      <c r="I34" s="367" t="s">
        <v>115</v>
      </c>
      <c r="J34" s="367"/>
      <c r="K34" s="367"/>
      <c r="L34" s="132"/>
      <c r="M34" s="132" t="s">
        <v>100</v>
      </c>
      <c r="N34" s="131">
        <f>N29+1</f>
        <v>6</v>
      </c>
      <c r="O34" s="367" t="s">
        <v>116</v>
      </c>
      <c r="P34" s="367"/>
      <c r="Q34" s="131"/>
      <c r="R34" s="109" t="s">
        <v>100</v>
      </c>
      <c r="S34" s="355" t="str">
        <f>H34&amp;". / "&amp;E34</f>
        <v>3. / 2</v>
      </c>
      <c r="T34" s="355"/>
      <c r="U34" s="355"/>
      <c r="AA34" s="133"/>
    </row>
    <row r="35" spans="1:27" ht="14.25" customHeight="1" x14ac:dyDescent="0.25">
      <c r="A35" s="112" t="s">
        <v>117</v>
      </c>
      <c r="B35" s="113">
        <v>1</v>
      </c>
      <c r="C35" s="114" t="s">
        <v>192</v>
      </c>
      <c r="D35" s="115" t="s">
        <v>170</v>
      </c>
      <c r="E35" s="115" t="s">
        <v>156</v>
      </c>
      <c r="F35" s="116" t="s">
        <v>206</v>
      </c>
      <c r="G35" s="113">
        <f>G30</f>
        <v>1</v>
      </c>
      <c r="H35" s="114" t="s">
        <v>161</v>
      </c>
      <c r="I35" s="115" t="s">
        <v>185</v>
      </c>
      <c r="J35" s="115" t="s">
        <v>158</v>
      </c>
      <c r="K35" s="116" t="s">
        <v>231</v>
      </c>
      <c r="L35" s="113">
        <f>L30</f>
        <v>1</v>
      </c>
      <c r="M35" s="114" t="s">
        <v>224</v>
      </c>
      <c r="N35" s="115" t="s">
        <v>159</v>
      </c>
      <c r="O35" s="115" t="s">
        <v>186</v>
      </c>
      <c r="P35" s="116" t="s">
        <v>165</v>
      </c>
      <c r="Q35" s="113">
        <f>Q30</f>
        <v>1</v>
      </c>
      <c r="R35" s="114" t="s">
        <v>163</v>
      </c>
      <c r="S35" s="115" t="s">
        <v>210</v>
      </c>
      <c r="T35" s="115" t="s">
        <v>199</v>
      </c>
      <c r="U35" s="116" t="s">
        <v>179</v>
      </c>
      <c r="V35" s="113">
        <f>V30</f>
        <v>1</v>
      </c>
      <c r="W35" s="114" t="s">
        <v>176</v>
      </c>
      <c r="X35" s="115" t="s">
        <v>228</v>
      </c>
      <c r="Y35" s="115" t="s">
        <v>211</v>
      </c>
      <c r="Z35" s="116" t="s">
        <v>194</v>
      </c>
      <c r="AA35" s="136"/>
    </row>
    <row r="36" spans="1:27" ht="14.25" customHeight="1" x14ac:dyDescent="0.25">
      <c r="A36" s="112" t="s">
        <v>117</v>
      </c>
      <c r="B36" s="113">
        <f>B35+1</f>
        <v>2</v>
      </c>
      <c r="C36" s="121" t="s">
        <v>195</v>
      </c>
      <c r="D36" s="122" t="s">
        <v>173</v>
      </c>
      <c r="E36" s="122" t="s">
        <v>160</v>
      </c>
      <c r="F36" s="123" t="s">
        <v>203</v>
      </c>
      <c r="G36" s="113">
        <f>G31</f>
        <v>2</v>
      </c>
      <c r="H36" s="121" t="s">
        <v>157</v>
      </c>
      <c r="I36" s="122" t="s">
        <v>189</v>
      </c>
      <c r="J36" s="122" t="s">
        <v>154</v>
      </c>
      <c r="K36" s="123" t="s">
        <v>230</v>
      </c>
      <c r="L36" s="113">
        <f>L31</f>
        <v>2</v>
      </c>
      <c r="M36" s="121" t="s">
        <v>223</v>
      </c>
      <c r="N36" s="122" t="s">
        <v>155</v>
      </c>
      <c r="O36" s="122" t="s">
        <v>182</v>
      </c>
      <c r="P36" s="123" t="s">
        <v>162</v>
      </c>
      <c r="Q36" s="113">
        <f>Q31</f>
        <v>2</v>
      </c>
      <c r="R36" s="121" t="s">
        <v>166</v>
      </c>
      <c r="S36" s="122" t="s">
        <v>213</v>
      </c>
      <c r="T36" s="122" t="s">
        <v>196</v>
      </c>
      <c r="U36" s="123" t="s">
        <v>175</v>
      </c>
      <c r="V36" s="113">
        <f>V31</f>
        <v>2</v>
      </c>
      <c r="W36" s="121" t="s">
        <v>180</v>
      </c>
      <c r="X36" s="122" t="s">
        <v>227</v>
      </c>
      <c r="Y36" s="122" t="s">
        <v>208</v>
      </c>
      <c r="Z36" s="123" t="s">
        <v>191</v>
      </c>
      <c r="AA36" s="136"/>
    </row>
    <row r="37" spans="1:27" ht="14.25" customHeight="1" x14ac:dyDescent="0.25">
      <c r="A37" s="112" t="s">
        <v>117</v>
      </c>
      <c r="B37" s="113">
        <f>B36+1</f>
        <v>3</v>
      </c>
      <c r="C37" s="121" t="s">
        <v>198</v>
      </c>
      <c r="D37" s="122" t="s">
        <v>164</v>
      </c>
      <c r="E37" s="122" t="s">
        <v>148</v>
      </c>
      <c r="F37" s="123" t="s">
        <v>212</v>
      </c>
      <c r="G37" s="113">
        <f>G32</f>
        <v>3</v>
      </c>
      <c r="H37" s="121" t="s">
        <v>153</v>
      </c>
      <c r="I37" s="122" t="s">
        <v>177</v>
      </c>
      <c r="J37" s="122" t="s">
        <v>150</v>
      </c>
      <c r="K37" s="123" t="s">
        <v>233</v>
      </c>
      <c r="L37" s="113">
        <f>L32</f>
        <v>3</v>
      </c>
      <c r="M37" s="121" t="s">
        <v>222</v>
      </c>
      <c r="N37" s="122" t="s">
        <v>151</v>
      </c>
      <c r="O37" s="122" t="s">
        <v>178</v>
      </c>
      <c r="P37" s="123" t="s">
        <v>171</v>
      </c>
      <c r="Q37" s="113">
        <f>Q32</f>
        <v>3</v>
      </c>
      <c r="R37" s="121" t="s">
        <v>169</v>
      </c>
      <c r="S37" s="122" t="s">
        <v>204</v>
      </c>
      <c r="T37" s="122" t="s">
        <v>193</v>
      </c>
      <c r="U37" s="123" t="s">
        <v>187</v>
      </c>
      <c r="V37" s="113">
        <f>V32</f>
        <v>3</v>
      </c>
      <c r="W37" s="121" t="s">
        <v>184</v>
      </c>
      <c r="X37" s="122" t="s">
        <v>226</v>
      </c>
      <c r="Y37" s="122" t="s">
        <v>205</v>
      </c>
      <c r="Z37" s="123" t="s">
        <v>200</v>
      </c>
      <c r="AA37" s="136"/>
    </row>
    <row r="38" spans="1:27" ht="14.25" customHeight="1" thickBot="1" x14ac:dyDescent="0.3">
      <c r="A38" s="112" t="s">
        <v>117</v>
      </c>
      <c r="B38" s="113">
        <f>B37+1</f>
        <v>4</v>
      </c>
      <c r="C38" s="126" t="s">
        <v>201</v>
      </c>
      <c r="D38" s="127" t="s">
        <v>167</v>
      </c>
      <c r="E38" s="127" t="s">
        <v>152</v>
      </c>
      <c r="F38" s="128" t="s">
        <v>209</v>
      </c>
      <c r="G38" s="113">
        <f>G33</f>
        <v>4</v>
      </c>
      <c r="H38" s="126" t="s">
        <v>149</v>
      </c>
      <c r="I38" s="127" t="s">
        <v>181</v>
      </c>
      <c r="J38" s="127" t="s">
        <v>146</v>
      </c>
      <c r="K38" s="128" t="s">
        <v>232</v>
      </c>
      <c r="L38" s="113">
        <f>L33</f>
        <v>4</v>
      </c>
      <c r="M38" s="126" t="s">
        <v>221</v>
      </c>
      <c r="N38" s="127" t="s">
        <v>147</v>
      </c>
      <c r="O38" s="127" t="s">
        <v>174</v>
      </c>
      <c r="P38" s="128" t="s">
        <v>168</v>
      </c>
      <c r="Q38" s="113">
        <f>Q33</f>
        <v>4</v>
      </c>
      <c r="R38" s="126" t="s">
        <v>172</v>
      </c>
      <c r="S38" s="127" t="s">
        <v>207</v>
      </c>
      <c r="T38" s="127" t="s">
        <v>190</v>
      </c>
      <c r="U38" s="128" t="s">
        <v>183</v>
      </c>
      <c r="V38" s="113">
        <f>V33</f>
        <v>4</v>
      </c>
      <c r="W38" s="126" t="s">
        <v>188</v>
      </c>
      <c r="X38" s="127" t="s">
        <v>225</v>
      </c>
      <c r="Y38" s="127" t="s">
        <v>202</v>
      </c>
      <c r="Z38" s="128" t="s">
        <v>197</v>
      </c>
      <c r="AA38" s="136"/>
    </row>
    <row r="39" spans="1:27" s="33" customFormat="1" ht="7.5" customHeight="1" thickBot="1" x14ac:dyDescent="0.3">
      <c r="A39" s="368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370"/>
      <c r="O39" s="370"/>
      <c r="P39" s="370"/>
      <c r="Q39" s="370"/>
      <c r="R39" s="370"/>
      <c r="S39" s="370"/>
      <c r="T39" s="370"/>
      <c r="U39" s="370"/>
      <c r="V39" s="370"/>
      <c r="W39" s="370"/>
      <c r="X39" s="370"/>
      <c r="Y39" s="370"/>
      <c r="Z39" s="370"/>
      <c r="AA39" s="371"/>
    </row>
    <row r="40" spans="1:27" ht="14.25" customHeight="1" thickBot="1" x14ac:dyDescent="0.3">
      <c r="A40" s="104"/>
      <c r="B40" s="105"/>
      <c r="C40" s="357" t="s">
        <v>113</v>
      </c>
      <c r="D40" s="357"/>
      <c r="E40" s="106">
        <v>1</v>
      </c>
      <c r="F40" s="107" t="s">
        <v>114</v>
      </c>
      <c r="G40" s="108"/>
      <c r="H40" s="109">
        <f>H29+1</f>
        <v>4</v>
      </c>
      <c r="I40" s="366" t="s">
        <v>115</v>
      </c>
      <c r="J40" s="366"/>
      <c r="K40" s="366"/>
      <c r="L40" s="110"/>
      <c r="M40" s="110" t="s">
        <v>100</v>
      </c>
      <c r="N40" s="109">
        <f>N34+1</f>
        <v>7</v>
      </c>
      <c r="O40" s="366" t="s">
        <v>116</v>
      </c>
      <c r="P40" s="366"/>
      <c r="Q40" s="109"/>
      <c r="R40" s="109" t="s">
        <v>100</v>
      </c>
      <c r="S40" s="355" t="str">
        <f>H40&amp;". / "&amp;E40</f>
        <v>4. / 1</v>
      </c>
      <c r="T40" s="355"/>
      <c r="U40" s="355"/>
      <c r="V40" s="356" t="str">
        <f>IF($I$3="z","zentraler Spielort!"," ")</f>
        <v xml:space="preserve"> </v>
      </c>
      <c r="W40" s="357"/>
      <c r="X40" s="357"/>
      <c r="Y40" s="357"/>
      <c r="Z40" s="357"/>
      <c r="AA40" s="111"/>
    </row>
    <row r="41" spans="1:27" ht="14.25" customHeight="1" x14ac:dyDescent="0.25">
      <c r="A41" s="112" t="s">
        <v>117</v>
      </c>
      <c r="B41" s="113">
        <v>1</v>
      </c>
      <c r="C41" s="114" t="s">
        <v>171</v>
      </c>
      <c r="D41" s="115" t="s">
        <v>207</v>
      </c>
      <c r="E41" s="115" t="s">
        <v>148</v>
      </c>
      <c r="F41" s="116" t="s">
        <v>188</v>
      </c>
      <c r="G41" s="113">
        <f>G35</f>
        <v>1</v>
      </c>
      <c r="H41" s="114" t="s">
        <v>187</v>
      </c>
      <c r="I41" s="115" t="s">
        <v>225</v>
      </c>
      <c r="J41" s="115" t="s">
        <v>150</v>
      </c>
      <c r="K41" s="116" t="s">
        <v>201</v>
      </c>
      <c r="L41" s="113">
        <f>L35</f>
        <v>1</v>
      </c>
      <c r="M41" s="114" t="s">
        <v>200</v>
      </c>
      <c r="N41" s="115" t="s">
        <v>167</v>
      </c>
      <c r="O41" s="115" t="s">
        <v>178</v>
      </c>
      <c r="P41" s="116" t="s">
        <v>149</v>
      </c>
      <c r="Q41" s="113">
        <f>Q35</f>
        <v>1</v>
      </c>
      <c r="R41" s="114" t="s">
        <v>212</v>
      </c>
      <c r="S41" s="115" t="s">
        <v>181</v>
      </c>
      <c r="T41" s="115" t="s">
        <v>193</v>
      </c>
      <c r="U41" s="116" t="s">
        <v>221</v>
      </c>
      <c r="V41" s="113">
        <f>V35</f>
        <v>1</v>
      </c>
      <c r="W41" s="114" t="s">
        <v>233</v>
      </c>
      <c r="X41" s="115" t="s">
        <v>147</v>
      </c>
      <c r="Y41" s="115" t="s">
        <v>205</v>
      </c>
      <c r="Z41" s="116" t="s">
        <v>172</v>
      </c>
      <c r="AA41" s="136"/>
    </row>
    <row r="42" spans="1:27" ht="14.25" customHeight="1" x14ac:dyDescent="0.25">
      <c r="A42" s="112" t="s">
        <v>117</v>
      </c>
      <c r="B42" s="113">
        <f>B41+1</f>
        <v>2</v>
      </c>
      <c r="C42" s="121" t="s">
        <v>168</v>
      </c>
      <c r="D42" s="122" t="s">
        <v>204</v>
      </c>
      <c r="E42" s="122" t="s">
        <v>152</v>
      </c>
      <c r="F42" s="123" t="s">
        <v>184</v>
      </c>
      <c r="G42" s="113">
        <f t="shared" ref="G42:G44" si="11">G36</f>
        <v>2</v>
      </c>
      <c r="H42" s="121" t="s">
        <v>183</v>
      </c>
      <c r="I42" s="122" t="s">
        <v>226</v>
      </c>
      <c r="J42" s="122" t="s">
        <v>146</v>
      </c>
      <c r="K42" s="123" t="s">
        <v>198</v>
      </c>
      <c r="L42" s="113">
        <f t="shared" ref="L42:L44" si="12">L36</f>
        <v>2</v>
      </c>
      <c r="M42" s="121" t="s">
        <v>197</v>
      </c>
      <c r="N42" s="122" t="s">
        <v>164</v>
      </c>
      <c r="O42" s="122" t="s">
        <v>174</v>
      </c>
      <c r="P42" s="123" t="s">
        <v>153</v>
      </c>
      <c r="Q42" s="113">
        <f t="shared" ref="Q42:Q44" si="13">Q36</f>
        <v>2</v>
      </c>
      <c r="R42" s="121" t="s">
        <v>209</v>
      </c>
      <c r="S42" s="122" t="s">
        <v>177</v>
      </c>
      <c r="T42" s="122" t="s">
        <v>190</v>
      </c>
      <c r="U42" s="123" t="s">
        <v>222</v>
      </c>
      <c r="V42" s="113">
        <f t="shared" ref="V42:V44" si="14">V36</f>
        <v>2</v>
      </c>
      <c r="W42" s="121" t="s">
        <v>232</v>
      </c>
      <c r="X42" s="122" t="s">
        <v>151</v>
      </c>
      <c r="Y42" s="122" t="s">
        <v>202</v>
      </c>
      <c r="Z42" s="123" t="s">
        <v>169</v>
      </c>
      <c r="AA42" s="136"/>
    </row>
    <row r="43" spans="1:27" ht="14.25" customHeight="1" x14ac:dyDescent="0.25">
      <c r="A43" s="112" t="s">
        <v>117</v>
      </c>
      <c r="B43" s="113">
        <f>B42+1</f>
        <v>3</v>
      </c>
      <c r="C43" s="121" t="s">
        <v>165</v>
      </c>
      <c r="D43" s="122" t="s">
        <v>213</v>
      </c>
      <c r="E43" s="122" t="s">
        <v>156</v>
      </c>
      <c r="F43" s="123" t="s">
        <v>180</v>
      </c>
      <c r="G43" s="113">
        <f t="shared" si="11"/>
        <v>3</v>
      </c>
      <c r="H43" s="121" t="s">
        <v>179</v>
      </c>
      <c r="I43" s="122" t="s">
        <v>227</v>
      </c>
      <c r="J43" s="122" t="s">
        <v>158</v>
      </c>
      <c r="K43" s="123" t="s">
        <v>195</v>
      </c>
      <c r="L43" s="113">
        <f t="shared" si="12"/>
        <v>3</v>
      </c>
      <c r="M43" s="121" t="s">
        <v>194</v>
      </c>
      <c r="N43" s="122" t="s">
        <v>173</v>
      </c>
      <c r="O43" s="122" t="s">
        <v>186</v>
      </c>
      <c r="P43" s="123" t="s">
        <v>157</v>
      </c>
      <c r="Q43" s="113">
        <f t="shared" si="13"/>
        <v>3</v>
      </c>
      <c r="R43" s="121" t="s">
        <v>206</v>
      </c>
      <c r="S43" s="122" t="s">
        <v>189</v>
      </c>
      <c r="T43" s="122" t="s">
        <v>199</v>
      </c>
      <c r="U43" s="123" t="s">
        <v>223</v>
      </c>
      <c r="V43" s="113">
        <f t="shared" si="14"/>
        <v>3</v>
      </c>
      <c r="W43" s="121" t="s">
        <v>231</v>
      </c>
      <c r="X43" s="122" t="s">
        <v>155</v>
      </c>
      <c r="Y43" s="122" t="s">
        <v>211</v>
      </c>
      <c r="Z43" s="123" t="s">
        <v>166</v>
      </c>
      <c r="AA43" s="136"/>
    </row>
    <row r="44" spans="1:27" ht="14.25" customHeight="1" thickBot="1" x14ac:dyDescent="0.3">
      <c r="A44" s="112" t="s">
        <v>117</v>
      </c>
      <c r="B44" s="113">
        <f>B43+1</f>
        <v>4</v>
      </c>
      <c r="C44" s="126" t="s">
        <v>162</v>
      </c>
      <c r="D44" s="127" t="s">
        <v>210</v>
      </c>
      <c r="E44" s="127" t="s">
        <v>160</v>
      </c>
      <c r="F44" s="128" t="s">
        <v>176</v>
      </c>
      <c r="G44" s="113">
        <f t="shared" si="11"/>
        <v>4</v>
      </c>
      <c r="H44" s="126" t="s">
        <v>175</v>
      </c>
      <c r="I44" s="127" t="s">
        <v>228</v>
      </c>
      <c r="J44" s="127" t="s">
        <v>154</v>
      </c>
      <c r="K44" s="128" t="s">
        <v>192</v>
      </c>
      <c r="L44" s="113">
        <f t="shared" si="12"/>
        <v>4</v>
      </c>
      <c r="M44" s="126" t="s">
        <v>191</v>
      </c>
      <c r="N44" s="127" t="s">
        <v>170</v>
      </c>
      <c r="O44" s="127" t="s">
        <v>182</v>
      </c>
      <c r="P44" s="128" t="s">
        <v>161</v>
      </c>
      <c r="Q44" s="113">
        <f t="shared" si="13"/>
        <v>4</v>
      </c>
      <c r="R44" s="126" t="s">
        <v>203</v>
      </c>
      <c r="S44" s="127" t="s">
        <v>185</v>
      </c>
      <c r="T44" s="127" t="s">
        <v>196</v>
      </c>
      <c r="U44" s="128" t="s">
        <v>224</v>
      </c>
      <c r="V44" s="113">
        <f t="shared" si="14"/>
        <v>4</v>
      </c>
      <c r="W44" s="126" t="s">
        <v>230</v>
      </c>
      <c r="X44" s="127" t="s">
        <v>159</v>
      </c>
      <c r="Y44" s="127" t="s">
        <v>208</v>
      </c>
      <c r="Z44" s="128" t="s">
        <v>163</v>
      </c>
      <c r="AA44" s="136"/>
    </row>
    <row r="45" spans="1:27" ht="14.25" customHeight="1" thickBot="1" x14ac:dyDescent="0.3">
      <c r="A45" s="129"/>
      <c r="C45" s="365" t="s">
        <v>113</v>
      </c>
      <c r="D45" s="365"/>
      <c r="E45" s="130">
        <f>E40+1</f>
        <v>2</v>
      </c>
      <c r="F45" s="4" t="s">
        <v>114</v>
      </c>
      <c r="G45" s="113"/>
      <c r="H45" s="131">
        <f>H40</f>
        <v>4</v>
      </c>
      <c r="I45" s="367" t="s">
        <v>115</v>
      </c>
      <c r="J45" s="367"/>
      <c r="K45" s="367"/>
      <c r="L45" s="132"/>
      <c r="M45" s="132" t="s">
        <v>100</v>
      </c>
      <c r="N45" s="131">
        <f>N40+1</f>
        <v>8</v>
      </c>
      <c r="O45" s="367" t="s">
        <v>116</v>
      </c>
      <c r="P45" s="367"/>
      <c r="Q45" s="131"/>
      <c r="R45" s="109" t="s">
        <v>100</v>
      </c>
      <c r="S45" s="355" t="str">
        <f>H45&amp;". / "&amp;E45</f>
        <v>4. / 2</v>
      </c>
      <c r="T45" s="355"/>
      <c r="U45" s="355"/>
      <c r="AA45" s="133"/>
    </row>
    <row r="46" spans="1:27" ht="14.25" customHeight="1" x14ac:dyDescent="0.25">
      <c r="A46" s="112" t="s">
        <v>117</v>
      </c>
      <c r="B46" s="113">
        <v>1</v>
      </c>
      <c r="C46" s="114" t="s">
        <v>213</v>
      </c>
      <c r="D46" s="115" t="s">
        <v>171</v>
      </c>
      <c r="E46" s="115" t="s">
        <v>184</v>
      </c>
      <c r="F46" s="116" t="s">
        <v>160</v>
      </c>
      <c r="G46" s="113">
        <f>G41</f>
        <v>1</v>
      </c>
      <c r="H46" s="114" t="s">
        <v>227</v>
      </c>
      <c r="I46" s="115" t="s">
        <v>187</v>
      </c>
      <c r="J46" s="115" t="s">
        <v>198</v>
      </c>
      <c r="K46" s="116" t="s">
        <v>154</v>
      </c>
      <c r="L46" s="113">
        <f>L41</f>
        <v>1</v>
      </c>
      <c r="M46" s="114" t="s">
        <v>173</v>
      </c>
      <c r="N46" s="115" t="s">
        <v>200</v>
      </c>
      <c r="O46" s="115" t="s">
        <v>153</v>
      </c>
      <c r="P46" s="116" t="s">
        <v>182</v>
      </c>
      <c r="Q46" s="113">
        <f>Q41</f>
        <v>1</v>
      </c>
      <c r="R46" s="114" t="s">
        <v>189</v>
      </c>
      <c r="S46" s="115" t="s">
        <v>212</v>
      </c>
      <c r="T46" s="115" t="s">
        <v>222</v>
      </c>
      <c r="U46" s="116" t="s">
        <v>196</v>
      </c>
      <c r="V46" s="113">
        <f>V41</f>
        <v>1</v>
      </c>
      <c r="W46" s="114" t="s">
        <v>155</v>
      </c>
      <c r="X46" s="115" t="s">
        <v>233</v>
      </c>
      <c r="Y46" s="115" t="s">
        <v>169</v>
      </c>
      <c r="Z46" s="116" t="s">
        <v>208</v>
      </c>
      <c r="AA46" s="136"/>
    </row>
    <row r="47" spans="1:27" ht="14.25" customHeight="1" x14ac:dyDescent="0.25">
      <c r="A47" s="112" t="s">
        <v>117</v>
      </c>
      <c r="B47" s="113">
        <f>B46+1</f>
        <v>2</v>
      </c>
      <c r="C47" s="121" t="s">
        <v>210</v>
      </c>
      <c r="D47" s="122" t="s">
        <v>168</v>
      </c>
      <c r="E47" s="122" t="s">
        <v>188</v>
      </c>
      <c r="F47" s="123" t="s">
        <v>156</v>
      </c>
      <c r="G47" s="113">
        <f>G42</f>
        <v>2</v>
      </c>
      <c r="H47" s="121" t="s">
        <v>228</v>
      </c>
      <c r="I47" s="122" t="s">
        <v>183</v>
      </c>
      <c r="J47" s="122" t="s">
        <v>201</v>
      </c>
      <c r="K47" s="123" t="s">
        <v>158</v>
      </c>
      <c r="L47" s="113">
        <f>L42</f>
        <v>2</v>
      </c>
      <c r="M47" s="121" t="s">
        <v>170</v>
      </c>
      <c r="N47" s="122" t="s">
        <v>197</v>
      </c>
      <c r="O47" s="122" t="s">
        <v>149</v>
      </c>
      <c r="P47" s="123" t="s">
        <v>186</v>
      </c>
      <c r="Q47" s="113">
        <f>Q42</f>
        <v>2</v>
      </c>
      <c r="R47" s="121" t="s">
        <v>185</v>
      </c>
      <c r="S47" s="122" t="s">
        <v>209</v>
      </c>
      <c r="T47" s="122" t="s">
        <v>221</v>
      </c>
      <c r="U47" s="123" t="s">
        <v>199</v>
      </c>
      <c r="V47" s="113">
        <f>V42</f>
        <v>2</v>
      </c>
      <c r="W47" s="121" t="s">
        <v>159</v>
      </c>
      <c r="X47" s="122" t="s">
        <v>232</v>
      </c>
      <c r="Y47" s="122" t="s">
        <v>172</v>
      </c>
      <c r="Z47" s="123" t="s">
        <v>211</v>
      </c>
      <c r="AA47" s="136"/>
    </row>
    <row r="48" spans="1:27" ht="14.25" customHeight="1" x14ac:dyDescent="0.25">
      <c r="A48" s="112" t="s">
        <v>117</v>
      </c>
      <c r="B48" s="113">
        <f>B47+1</f>
        <v>3</v>
      </c>
      <c r="C48" s="121" t="s">
        <v>207</v>
      </c>
      <c r="D48" s="122" t="s">
        <v>165</v>
      </c>
      <c r="E48" s="122" t="s">
        <v>176</v>
      </c>
      <c r="F48" s="123" t="s">
        <v>152</v>
      </c>
      <c r="G48" s="113">
        <f>G43</f>
        <v>3</v>
      </c>
      <c r="H48" s="121" t="s">
        <v>225</v>
      </c>
      <c r="I48" s="122" t="s">
        <v>179</v>
      </c>
      <c r="J48" s="122" t="s">
        <v>192</v>
      </c>
      <c r="K48" s="123" t="s">
        <v>146</v>
      </c>
      <c r="L48" s="113">
        <f>L43</f>
        <v>3</v>
      </c>
      <c r="M48" s="121" t="s">
        <v>167</v>
      </c>
      <c r="N48" s="122" t="s">
        <v>194</v>
      </c>
      <c r="O48" s="122" t="s">
        <v>161</v>
      </c>
      <c r="P48" s="123" t="s">
        <v>174</v>
      </c>
      <c r="Q48" s="113">
        <f>Q43</f>
        <v>3</v>
      </c>
      <c r="R48" s="121" t="s">
        <v>181</v>
      </c>
      <c r="S48" s="122" t="s">
        <v>206</v>
      </c>
      <c r="T48" s="122" t="s">
        <v>224</v>
      </c>
      <c r="U48" s="123" t="s">
        <v>190</v>
      </c>
      <c r="V48" s="113">
        <f>V43</f>
        <v>3</v>
      </c>
      <c r="W48" s="121" t="s">
        <v>147</v>
      </c>
      <c r="X48" s="122" t="s">
        <v>231</v>
      </c>
      <c r="Y48" s="122" t="s">
        <v>163</v>
      </c>
      <c r="Z48" s="123" t="s">
        <v>202</v>
      </c>
      <c r="AA48" s="136"/>
    </row>
    <row r="49" spans="1:27" ht="14.25" customHeight="1" thickBot="1" x14ac:dyDescent="0.3">
      <c r="A49" s="112" t="s">
        <v>117</v>
      </c>
      <c r="B49" s="113">
        <f>B48+1</f>
        <v>4</v>
      </c>
      <c r="C49" s="126" t="s">
        <v>204</v>
      </c>
      <c r="D49" s="127" t="s">
        <v>162</v>
      </c>
      <c r="E49" s="127" t="s">
        <v>180</v>
      </c>
      <c r="F49" s="128" t="s">
        <v>148</v>
      </c>
      <c r="G49" s="113">
        <f>G44</f>
        <v>4</v>
      </c>
      <c r="H49" s="126" t="s">
        <v>226</v>
      </c>
      <c r="I49" s="127" t="s">
        <v>175</v>
      </c>
      <c r="J49" s="127" t="s">
        <v>195</v>
      </c>
      <c r="K49" s="128" t="s">
        <v>150</v>
      </c>
      <c r="L49" s="113">
        <f>L44</f>
        <v>4</v>
      </c>
      <c r="M49" s="126" t="s">
        <v>164</v>
      </c>
      <c r="N49" s="127" t="s">
        <v>191</v>
      </c>
      <c r="O49" s="127" t="s">
        <v>157</v>
      </c>
      <c r="P49" s="128" t="s">
        <v>178</v>
      </c>
      <c r="Q49" s="113">
        <f>Q44</f>
        <v>4</v>
      </c>
      <c r="R49" s="126" t="s">
        <v>177</v>
      </c>
      <c r="S49" s="127" t="s">
        <v>203</v>
      </c>
      <c r="T49" s="127" t="s">
        <v>223</v>
      </c>
      <c r="U49" s="128" t="s">
        <v>193</v>
      </c>
      <c r="V49" s="113">
        <f>V44</f>
        <v>4</v>
      </c>
      <c r="W49" s="126" t="s">
        <v>151</v>
      </c>
      <c r="X49" s="127" t="s">
        <v>230</v>
      </c>
      <c r="Y49" s="127" t="s">
        <v>166</v>
      </c>
      <c r="Z49" s="128" t="s">
        <v>205</v>
      </c>
      <c r="AA49" s="136"/>
    </row>
    <row r="50" spans="1:27" s="33" customFormat="1" ht="7.5" customHeight="1" thickBot="1" x14ac:dyDescent="0.3">
      <c r="A50" s="368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370"/>
      <c r="O50" s="370"/>
      <c r="P50" s="370"/>
      <c r="Q50" s="370"/>
      <c r="R50" s="370"/>
      <c r="S50" s="370"/>
      <c r="T50" s="370"/>
      <c r="U50" s="370"/>
      <c r="V50" s="370"/>
      <c r="W50" s="370"/>
      <c r="X50" s="370"/>
      <c r="Y50" s="370"/>
      <c r="Z50" s="370"/>
      <c r="AA50" s="371"/>
    </row>
    <row r="51" spans="1:27" ht="14.25" customHeight="1" thickBot="1" x14ac:dyDescent="0.3">
      <c r="A51" s="104"/>
      <c r="B51" s="105"/>
      <c r="C51" s="357" t="s">
        <v>113</v>
      </c>
      <c r="D51" s="357"/>
      <c r="E51" s="106">
        <v>1</v>
      </c>
      <c r="F51" s="107" t="s">
        <v>114</v>
      </c>
      <c r="G51" s="108"/>
      <c r="H51" s="109">
        <f>H40+1</f>
        <v>5</v>
      </c>
      <c r="I51" s="366" t="s">
        <v>115</v>
      </c>
      <c r="J51" s="366"/>
      <c r="K51" s="366"/>
      <c r="L51" s="110"/>
      <c r="M51" s="110" t="s">
        <v>100</v>
      </c>
      <c r="N51" s="109">
        <f>N45+1</f>
        <v>9</v>
      </c>
      <c r="O51" s="366" t="s">
        <v>116</v>
      </c>
      <c r="P51" s="366"/>
      <c r="Q51" s="109"/>
      <c r="R51" s="109" t="s">
        <v>100</v>
      </c>
      <c r="S51" s="355" t="str">
        <f>H51&amp;". / "&amp;E51</f>
        <v>5. / 1</v>
      </c>
      <c r="T51" s="355"/>
      <c r="U51" s="355"/>
      <c r="V51" s="356" t="s">
        <v>234</v>
      </c>
      <c r="W51" s="357"/>
      <c r="X51" s="357"/>
      <c r="Y51" s="357"/>
      <c r="Z51" s="357"/>
      <c r="AA51" s="111"/>
    </row>
    <row r="52" spans="1:27" ht="14.25" customHeight="1" x14ac:dyDescent="0.25">
      <c r="A52" s="112" t="s">
        <v>117</v>
      </c>
      <c r="B52" s="113">
        <v>1</v>
      </c>
      <c r="C52" s="114" t="s">
        <v>146</v>
      </c>
      <c r="D52" s="115" t="s">
        <v>203</v>
      </c>
      <c r="E52" s="115" t="s">
        <v>176</v>
      </c>
      <c r="F52" s="116" t="s">
        <v>151</v>
      </c>
      <c r="G52" s="113">
        <f>B52+4</f>
        <v>5</v>
      </c>
      <c r="H52" s="114" t="s">
        <v>174</v>
      </c>
      <c r="I52" s="115" t="s">
        <v>230</v>
      </c>
      <c r="J52" s="115" t="s">
        <v>192</v>
      </c>
      <c r="K52" s="116" t="s">
        <v>204</v>
      </c>
      <c r="L52" s="113">
        <f>G52+4</f>
        <v>9</v>
      </c>
      <c r="M52" s="114" t="s">
        <v>190</v>
      </c>
      <c r="N52" s="115" t="s">
        <v>162</v>
      </c>
      <c r="O52" s="115" t="s">
        <v>161</v>
      </c>
      <c r="P52" s="116" t="s">
        <v>226</v>
      </c>
      <c r="Q52" s="113">
        <f>L52+4</f>
        <v>13</v>
      </c>
      <c r="R52" s="114" t="s">
        <v>202</v>
      </c>
      <c r="S52" s="115" t="s">
        <v>175</v>
      </c>
      <c r="T52" s="115" t="s">
        <v>224</v>
      </c>
      <c r="U52" s="116" t="s">
        <v>164</v>
      </c>
      <c r="V52" s="113">
        <f>Q52+4</f>
        <v>17</v>
      </c>
      <c r="W52" s="114" t="s">
        <v>152</v>
      </c>
      <c r="X52" s="115" t="s">
        <v>191</v>
      </c>
      <c r="Y52" s="115" t="s">
        <v>163</v>
      </c>
      <c r="Z52" s="116" t="s">
        <v>177</v>
      </c>
      <c r="AA52" s="136"/>
    </row>
    <row r="53" spans="1:27" ht="14.25" customHeight="1" x14ac:dyDescent="0.25">
      <c r="A53" s="112" t="s">
        <v>117</v>
      </c>
      <c r="B53" s="113">
        <f>B52+1</f>
        <v>2</v>
      </c>
      <c r="C53" s="121" t="s">
        <v>150</v>
      </c>
      <c r="D53" s="122" t="s">
        <v>206</v>
      </c>
      <c r="E53" s="122" t="s">
        <v>180</v>
      </c>
      <c r="F53" s="123" t="s">
        <v>147</v>
      </c>
      <c r="G53" s="113">
        <f>B53+4</f>
        <v>6</v>
      </c>
      <c r="H53" s="121" t="s">
        <v>178</v>
      </c>
      <c r="I53" s="122" t="s">
        <v>231</v>
      </c>
      <c r="J53" s="122" t="s">
        <v>195</v>
      </c>
      <c r="K53" s="123" t="s">
        <v>207</v>
      </c>
      <c r="L53" s="113">
        <f>G53+4</f>
        <v>10</v>
      </c>
      <c r="M53" s="121" t="s">
        <v>193</v>
      </c>
      <c r="N53" s="122" t="s">
        <v>165</v>
      </c>
      <c r="O53" s="122" t="s">
        <v>157</v>
      </c>
      <c r="P53" s="123" t="s">
        <v>225</v>
      </c>
      <c r="Q53" s="113">
        <f>L53+4</f>
        <v>14</v>
      </c>
      <c r="R53" s="121" t="s">
        <v>205</v>
      </c>
      <c r="S53" s="122" t="s">
        <v>179</v>
      </c>
      <c r="T53" s="122" t="s">
        <v>223</v>
      </c>
      <c r="U53" s="123" t="s">
        <v>167</v>
      </c>
      <c r="V53" s="113">
        <f>Q53+4</f>
        <v>18</v>
      </c>
      <c r="W53" s="121" t="s">
        <v>148</v>
      </c>
      <c r="X53" s="122" t="s">
        <v>194</v>
      </c>
      <c r="Y53" s="122" t="s">
        <v>166</v>
      </c>
      <c r="Z53" s="123" t="s">
        <v>181</v>
      </c>
      <c r="AA53" s="136"/>
    </row>
    <row r="54" spans="1:27" ht="14.25" customHeight="1" x14ac:dyDescent="0.25">
      <c r="A54" s="112" t="s">
        <v>117</v>
      </c>
      <c r="B54" s="113">
        <f>B53+1</f>
        <v>3</v>
      </c>
      <c r="C54" s="121" t="s">
        <v>154</v>
      </c>
      <c r="D54" s="122" t="s">
        <v>209</v>
      </c>
      <c r="E54" s="122" t="s">
        <v>184</v>
      </c>
      <c r="F54" s="123" t="s">
        <v>159</v>
      </c>
      <c r="G54" s="113">
        <f>B54+4</f>
        <v>7</v>
      </c>
      <c r="H54" s="121" t="s">
        <v>182</v>
      </c>
      <c r="I54" s="122" t="s">
        <v>232</v>
      </c>
      <c r="J54" s="122" t="s">
        <v>198</v>
      </c>
      <c r="K54" s="123" t="s">
        <v>210</v>
      </c>
      <c r="L54" s="113">
        <f>G54+4</f>
        <v>11</v>
      </c>
      <c r="M54" s="121" t="s">
        <v>196</v>
      </c>
      <c r="N54" s="122" t="s">
        <v>168</v>
      </c>
      <c r="O54" s="122" t="s">
        <v>153</v>
      </c>
      <c r="P54" s="123" t="s">
        <v>228</v>
      </c>
      <c r="Q54" s="113">
        <f>L54+4</f>
        <v>15</v>
      </c>
      <c r="R54" s="121" t="s">
        <v>208</v>
      </c>
      <c r="S54" s="122" t="s">
        <v>183</v>
      </c>
      <c r="T54" s="122" t="s">
        <v>222</v>
      </c>
      <c r="U54" s="123" t="s">
        <v>170</v>
      </c>
      <c r="V54" s="113">
        <f>Q54+4</f>
        <v>19</v>
      </c>
      <c r="W54" s="121" t="s">
        <v>160</v>
      </c>
      <c r="X54" s="122" t="s">
        <v>197</v>
      </c>
      <c r="Y54" s="122" t="s">
        <v>169</v>
      </c>
      <c r="Z54" s="123" t="s">
        <v>185</v>
      </c>
      <c r="AA54" s="136"/>
    </row>
    <row r="55" spans="1:27" ht="14.25" customHeight="1" thickBot="1" x14ac:dyDescent="0.3">
      <c r="A55" s="112" t="s">
        <v>117</v>
      </c>
      <c r="B55" s="113">
        <f>B54+1</f>
        <v>4</v>
      </c>
      <c r="C55" s="126" t="s">
        <v>158</v>
      </c>
      <c r="D55" s="127" t="s">
        <v>212</v>
      </c>
      <c r="E55" s="127" t="s">
        <v>188</v>
      </c>
      <c r="F55" s="128" t="s">
        <v>155</v>
      </c>
      <c r="G55" s="113">
        <f>B55+4</f>
        <v>8</v>
      </c>
      <c r="H55" s="126" t="s">
        <v>186</v>
      </c>
      <c r="I55" s="127" t="s">
        <v>233</v>
      </c>
      <c r="J55" s="127" t="s">
        <v>201</v>
      </c>
      <c r="K55" s="128" t="s">
        <v>213</v>
      </c>
      <c r="L55" s="113">
        <f>G55+4</f>
        <v>12</v>
      </c>
      <c r="M55" s="126" t="s">
        <v>199</v>
      </c>
      <c r="N55" s="127" t="s">
        <v>171</v>
      </c>
      <c r="O55" s="127" t="s">
        <v>149</v>
      </c>
      <c r="P55" s="128" t="s">
        <v>227</v>
      </c>
      <c r="Q55" s="113">
        <f>L55+4</f>
        <v>16</v>
      </c>
      <c r="R55" s="126" t="s">
        <v>211</v>
      </c>
      <c r="S55" s="127" t="s">
        <v>187</v>
      </c>
      <c r="T55" s="127" t="s">
        <v>221</v>
      </c>
      <c r="U55" s="128" t="s">
        <v>173</v>
      </c>
      <c r="V55" s="137">
        <f>Q55+4</f>
        <v>20</v>
      </c>
      <c r="W55" s="126" t="s">
        <v>156</v>
      </c>
      <c r="X55" s="127" t="s">
        <v>200</v>
      </c>
      <c r="Y55" s="127" t="s">
        <v>172</v>
      </c>
      <c r="Z55" s="128" t="s">
        <v>189</v>
      </c>
      <c r="AA55" s="136"/>
    </row>
    <row r="56" spans="1:27" ht="14.25" customHeight="1" thickBot="1" x14ac:dyDescent="0.3">
      <c r="A56" s="129"/>
      <c r="C56" s="365" t="s">
        <v>113</v>
      </c>
      <c r="D56" s="365"/>
      <c r="E56" s="130">
        <f>E51+1</f>
        <v>2</v>
      </c>
      <c r="F56" s="4" t="s">
        <v>114</v>
      </c>
      <c r="G56" s="113"/>
      <c r="H56" s="131">
        <f>H51</f>
        <v>5</v>
      </c>
      <c r="I56" s="367" t="s">
        <v>115</v>
      </c>
      <c r="J56" s="367"/>
      <c r="K56" s="367"/>
      <c r="L56" s="132"/>
      <c r="M56" s="132" t="s">
        <v>100</v>
      </c>
      <c r="N56" s="131">
        <f>N51+1</f>
        <v>10</v>
      </c>
      <c r="O56" s="367" t="s">
        <v>116</v>
      </c>
      <c r="P56" s="367"/>
      <c r="Q56" s="131"/>
      <c r="R56" s="109" t="s">
        <v>100</v>
      </c>
      <c r="S56" s="355" t="str">
        <f>H56&amp;". / "&amp;E56</f>
        <v>5. / 2</v>
      </c>
      <c r="T56" s="355"/>
      <c r="U56" s="355"/>
      <c r="V56" s="372" t="s">
        <v>234</v>
      </c>
      <c r="W56" s="357"/>
      <c r="X56" s="357"/>
      <c r="Y56" s="357"/>
      <c r="Z56" s="357"/>
      <c r="AA56" s="133"/>
    </row>
    <row r="57" spans="1:27" ht="14.25" customHeight="1" x14ac:dyDescent="0.25">
      <c r="A57" s="112" t="s">
        <v>117</v>
      </c>
      <c r="B57" s="113">
        <v>1</v>
      </c>
      <c r="C57" s="114" t="s">
        <v>209</v>
      </c>
      <c r="D57" s="115" t="s">
        <v>146</v>
      </c>
      <c r="E57" s="115" t="s">
        <v>147</v>
      </c>
      <c r="F57" s="116" t="s">
        <v>188</v>
      </c>
      <c r="G57" s="113">
        <f>B57+4</f>
        <v>5</v>
      </c>
      <c r="H57" s="114" t="s">
        <v>232</v>
      </c>
      <c r="I57" s="115" t="s">
        <v>174</v>
      </c>
      <c r="J57" s="115" t="s">
        <v>207</v>
      </c>
      <c r="K57" s="116" t="s">
        <v>201</v>
      </c>
      <c r="L57" s="113">
        <f>G57+4</f>
        <v>9</v>
      </c>
      <c r="M57" s="114" t="s">
        <v>168</v>
      </c>
      <c r="N57" s="115" t="s">
        <v>190</v>
      </c>
      <c r="O57" s="115" t="s">
        <v>225</v>
      </c>
      <c r="P57" s="116" t="s">
        <v>149</v>
      </c>
      <c r="Q57" s="113">
        <f>L57+4</f>
        <v>13</v>
      </c>
      <c r="R57" s="114" t="s">
        <v>183</v>
      </c>
      <c r="S57" s="115" t="s">
        <v>202</v>
      </c>
      <c r="T57" s="115" t="s">
        <v>167</v>
      </c>
      <c r="U57" s="116" t="s">
        <v>221</v>
      </c>
      <c r="V57" s="113">
        <f>Q57+4</f>
        <v>17</v>
      </c>
      <c r="W57" s="114" t="s">
        <v>197</v>
      </c>
      <c r="X57" s="115" t="s">
        <v>152</v>
      </c>
      <c r="Y57" s="115" t="s">
        <v>181</v>
      </c>
      <c r="Z57" s="116" t="s">
        <v>172</v>
      </c>
      <c r="AA57" s="136"/>
    </row>
    <row r="58" spans="1:27" ht="14.25" customHeight="1" x14ac:dyDescent="0.25">
      <c r="A58" s="112" t="s">
        <v>117</v>
      </c>
      <c r="B58" s="113">
        <f>B57+1</f>
        <v>2</v>
      </c>
      <c r="C58" s="121" t="s">
        <v>212</v>
      </c>
      <c r="D58" s="122" t="s">
        <v>150</v>
      </c>
      <c r="E58" s="122" t="s">
        <v>151</v>
      </c>
      <c r="F58" s="123" t="s">
        <v>184</v>
      </c>
      <c r="G58" s="113">
        <f>B58+4</f>
        <v>6</v>
      </c>
      <c r="H58" s="121" t="s">
        <v>233</v>
      </c>
      <c r="I58" s="122" t="s">
        <v>178</v>
      </c>
      <c r="J58" s="122" t="s">
        <v>204</v>
      </c>
      <c r="K58" s="123" t="s">
        <v>198</v>
      </c>
      <c r="L58" s="113">
        <f>G58+4</f>
        <v>10</v>
      </c>
      <c r="M58" s="121" t="s">
        <v>171</v>
      </c>
      <c r="N58" s="122" t="s">
        <v>193</v>
      </c>
      <c r="O58" s="122" t="s">
        <v>226</v>
      </c>
      <c r="P58" s="123" t="s">
        <v>153</v>
      </c>
      <c r="Q58" s="113">
        <f>L58+4</f>
        <v>14</v>
      </c>
      <c r="R58" s="121" t="s">
        <v>187</v>
      </c>
      <c r="S58" s="122" t="s">
        <v>205</v>
      </c>
      <c r="T58" s="122" t="s">
        <v>164</v>
      </c>
      <c r="U58" s="123" t="s">
        <v>222</v>
      </c>
      <c r="V58" s="113">
        <f>Q58+4</f>
        <v>18</v>
      </c>
      <c r="W58" s="121" t="s">
        <v>200</v>
      </c>
      <c r="X58" s="122" t="s">
        <v>148</v>
      </c>
      <c r="Y58" s="122" t="s">
        <v>177</v>
      </c>
      <c r="Z58" s="123" t="s">
        <v>169</v>
      </c>
      <c r="AA58" s="136"/>
    </row>
    <row r="59" spans="1:27" ht="14.25" customHeight="1" x14ac:dyDescent="0.25">
      <c r="A59" s="112" t="s">
        <v>117</v>
      </c>
      <c r="B59" s="113">
        <f>B58+1</f>
        <v>3</v>
      </c>
      <c r="C59" s="121" t="s">
        <v>203</v>
      </c>
      <c r="D59" s="122" t="s">
        <v>154</v>
      </c>
      <c r="E59" s="122" t="s">
        <v>155</v>
      </c>
      <c r="F59" s="123" t="s">
        <v>180</v>
      </c>
      <c r="G59" s="113">
        <f>B59+4</f>
        <v>7</v>
      </c>
      <c r="H59" s="121" t="s">
        <v>230</v>
      </c>
      <c r="I59" s="122" t="s">
        <v>182</v>
      </c>
      <c r="J59" s="122" t="s">
        <v>213</v>
      </c>
      <c r="K59" s="123" t="s">
        <v>195</v>
      </c>
      <c r="L59" s="113">
        <f>G59+4</f>
        <v>11</v>
      </c>
      <c r="M59" s="121" t="s">
        <v>162</v>
      </c>
      <c r="N59" s="122" t="s">
        <v>196</v>
      </c>
      <c r="O59" s="122" t="s">
        <v>227</v>
      </c>
      <c r="P59" s="123" t="s">
        <v>157</v>
      </c>
      <c r="Q59" s="113">
        <f>L59+4</f>
        <v>15</v>
      </c>
      <c r="R59" s="121" t="s">
        <v>175</v>
      </c>
      <c r="S59" s="122" t="s">
        <v>208</v>
      </c>
      <c r="T59" s="122" t="s">
        <v>173</v>
      </c>
      <c r="U59" s="123" t="s">
        <v>223</v>
      </c>
      <c r="V59" s="113">
        <f>Q59+4</f>
        <v>19</v>
      </c>
      <c r="W59" s="121" t="s">
        <v>191</v>
      </c>
      <c r="X59" s="122" t="s">
        <v>160</v>
      </c>
      <c r="Y59" s="122" t="s">
        <v>189</v>
      </c>
      <c r="Z59" s="123" t="s">
        <v>166</v>
      </c>
      <c r="AA59" s="136"/>
    </row>
    <row r="60" spans="1:27" ht="14.25" customHeight="1" thickBot="1" x14ac:dyDescent="0.3">
      <c r="A60" s="112" t="s">
        <v>117</v>
      </c>
      <c r="B60" s="113">
        <f>B59+1</f>
        <v>4</v>
      </c>
      <c r="C60" s="126" t="s">
        <v>206</v>
      </c>
      <c r="D60" s="127" t="s">
        <v>158</v>
      </c>
      <c r="E60" s="127" t="s">
        <v>159</v>
      </c>
      <c r="F60" s="128" t="s">
        <v>176</v>
      </c>
      <c r="G60" s="113">
        <f>B60+4</f>
        <v>8</v>
      </c>
      <c r="H60" s="126" t="s">
        <v>231</v>
      </c>
      <c r="I60" s="127" t="s">
        <v>186</v>
      </c>
      <c r="J60" s="127" t="s">
        <v>210</v>
      </c>
      <c r="K60" s="128" t="s">
        <v>192</v>
      </c>
      <c r="L60" s="113">
        <f>G60+4</f>
        <v>12</v>
      </c>
      <c r="M60" s="126" t="s">
        <v>165</v>
      </c>
      <c r="N60" s="127" t="s">
        <v>199</v>
      </c>
      <c r="O60" s="127" t="s">
        <v>228</v>
      </c>
      <c r="P60" s="128" t="s">
        <v>161</v>
      </c>
      <c r="Q60" s="113">
        <f>L60+4</f>
        <v>16</v>
      </c>
      <c r="R60" s="126" t="s">
        <v>179</v>
      </c>
      <c r="S60" s="127" t="s">
        <v>211</v>
      </c>
      <c r="T60" s="127" t="s">
        <v>170</v>
      </c>
      <c r="U60" s="128" t="s">
        <v>224</v>
      </c>
      <c r="V60" s="113">
        <f>Q60+4</f>
        <v>20</v>
      </c>
      <c r="W60" s="126" t="s">
        <v>194</v>
      </c>
      <c r="X60" s="127" t="s">
        <v>156</v>
      </c>
      <c r="Y60" s="127" t="s">
        <v>185</v>
      </c>
      <c r="Z60" s="128" t="s">
        <v>163</v>
      </c>
      <c r="AA60" s="136"/>
    </row>
    <row r="61" spans="1:27" s="33" customFormat="1" ht="7.5" customHeight="1" thickBot="1" x14ac:dyDescent="0.3">
      <c r="A61" s="368"/>
      <c r="B61" s="369"/>
      <c r="C61" s="369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370"/>
      <c r="O61" s="370"/>
      <c r="P61" s="370"/>
      <c r="Q61" s="370"/>
      <c r="R61" s="370"/>
      <c r="S61" s="370"/>
      <c r="T61" s="370"/>
      <c r="U61" s="370"/>
      <c r="V61" s="370"/>
      <c r="W61" s="370"/>
      <c r="X61" s="370"/>
      <c r="Y61" s="370"/>
      <c r="Z61" s="370"/>
      <c r="AA61" s="371"/>
    </row>
    <row r="62" spans="1:27" ht="14.25" customHeight="1" thickBot="1" x14ac:dyDescent="0.3">
      <c r="A62" s="104"/>
      <c r="B62" s="105"/>
      <c r="C62" s="357" t="s">
        <v>113</v>
      </c>
      <c r="D62" s="357"/>
      <c r="E62" s="106">
        <v>1</v>
      </c>
      <c r="F62" s="107" t="s">
        <v>114</v>
      </c>
      <c r="G62" s="108"/>
      <c r="H62" s="109">
        <f>H51+1</f>
        <v>6</v>
      </c>
      <c r="I62" s="366" t="s">
        <v>115</v>
      </c>
      <c r="J62" s="366"/>
      <c r="K62" s="366"/>
      <c r="L62" s="110"/>
      <c r="M62" s="110" t="s">
        <v>100</v>
      </c>
      <c r="N62" s="109">
        <f>N56+1</f>
        <v>11</v>
      </c>
      <c r="O62" s="366" t="s">
        <v>116</v>
      </c>
      <c r="P62" s="366"/>
      <c r="Q62" s="109"/>
      <c r="R62" s="109" t="s">
        <v>100</v>
      </c>
      <c r="S62" s="355" t="str">
        <f>H62&amp;". / "&amp;E62</f>
        <v>6. / 1</v>
      </c>
      <c r="T62" s="355"/>
      <c r="U62" s="355"/>
      <c r="V62" s="356" t="s">
        <v>234</v>
      </c>
      <c r="W62" s="357"/>
      <c r="X62" s="357"/>
      <c r="Y62" s="357"/>
      <c r="Z62" s="357"/>
      <c r="AA62" s="111"/>
    </row>
    <row r="63" spans="1:27" ht="14.25" customHeight="1" x14ac:dyDescent="0.25">
      <c r="A63" s="112" t="s">
        <v>117</v>
      </c>
      <c r="B63" s="113">
        <f>$B$8</f>
        <v>1</v>
      </c>
      <c r="C63" s="114" t="s">
        <v>146</v>
      </c>
      <c r="D63" s="115" t="s">
        <v>199</v>
      </c>
      <c r="E63" s="115" t="s">
        <v>208</v>
      </c>
      <c r="F63" s="116" t="s">
        <v>148</v>
      </c>
      <c r="G63" s="113">
        <f>B63+5</f>
        <v>6</v>
      </c>
      <c r="H63" s="114" t="s">
        <v>166</v>
      </c>
      <c r="I63" s="115" t="s">
        <v>198</v>
      </c>
      <c r="J63" s="115" t="s">
        <v>149</v>
      </c>
      <c r="K63" s="116" t="s">
        <v>224</v>
      </c>
      <c r="L63" s="113">
        <f>G63+5</f>
        <v>11</v>
      </c>
      <c r="M63" s="114" t="s">
        <v>170</v>
      </c>
      <c r="N63" s="115" t="s">
        <v>147</v>
      </c>
      <c r="O63" s="115" t="s">
        <v>204</v>
      </c>
      <c r="P63" s="116" t="s">
        <v>227</v>
      </c>
      <c r="Q63" s="113">
        <f>L63+5</f>
        <v>16</v>
      </c>
      <c r="R63" s="114" t="s">
        <v>171</v>
      </c>
      <c r="S63" s="115" t="s">
        <v>191</v>
      </c>
      <c r="T63" s="115" t="s">
        <v>206</v>
      </c>
      <c r="U63" s="116" t="s">
        <v>232</v>
      </c>
      <c r="W63" s="151"/>
      <c r="X63" s="151"/>
      <c r="Y63" s="151"/>
      <c r="Z63" s="151"/>
      <c r="AA63" s="120"/>
    </row>
    <row r="64" spans="1:27" ht="14.25" customHeight="1" x14ac:dyDescent="0.25">
      <c r="A64" s="112" t="s">
        <v>117</v>
      </c>
      <c r="B64" s="113">
        <f>B63+1</f>
        <v>2</v>
      </c>
      <c r="C64" s="121" t="s">
        <v>174</v>
      </c>
      <c r="D64" s="122" t="s">
        <v>150</v>
      </c>
      <c r="E64" s="122" t="s">
        <v>160</v>
      </c>
      <c r="F64" s="123" t="s">
        <v>211</v>
      </c>
      <c r="G64" s="113">
        <f>G63+1</f>
        <v>7</v>
      </c>
      <c r="H64" s="121" t="s">
        <v>180</v>
      </c>
      <c r="I64" s="122" t="s">
        <v>163</v>
      </c>
      <c r="J64" s="122" t="s">
        <v>221</v>
      </c>
      <c r="K64" s="123" t="s">
        <v>153</v>
      </c>
      <c r="L64" s="113">
        <f>L63+1</f>
        <v>12</v>
      </c>
      <c r="M64" s="121" t="s">
        <v>185</v>
      </c>
      <c r="N64" s="122" t="s">
        <v>173</v>
      </c>
      <c r="O64" s="122" t="s">
        <v>226</v>
      </c>
      <c r="P64" s="123" t="s">
        <v>207</v>
      </c>
      <c r="Q64" s="113">
        <f>Q63+1</f>
        <v>17</v>
      </c>
      <c r="R64" s="121" t="s">
        <v>187</v>
      </c>
      <c r="S64" s="122" t="s">
        <v>168</v>
      </c>
      <c r="T64" s="122" t="s">
        <v>231</v>
      </c>
      <c r="U64" s="123" t="s">
        <v>203</v>
      </c>
      <c r="W64" s="151" t="s">
        <v>256</v>
      </c>
      <c r="X64" s="151"/>
      <c r="Y64" s="151"/>
      <c r="Z64" s="151"/>
      <c r="AA64" s="120"/>
    </row>
    <row r="65" spans="1:27" ht="14.25" customHeight="1" x14ac:dyDescent="0.25">
      <c r="A65" s="112" t="s">
        <v>117</v>
      </c>
      <c r="B65" s="113">
        <f>B64+1</f>
        <v>3</v>
      </c>
      <c r="C65" s="121" t="s">
        <v>190</v>
      </c>
      <c r="D65" s="122" t="s">
        <v>156</v>
      </c>
      <c r="E65" s="122" t="s">
        <v>154</v>
      </c>
      <c r="F65" s="123" t="s">
        <v>178</v>
      </c>
      <c r="G65" s="113">
        <f>G64+1</f>
        <v>8</v>
      </c>
      <c r="H65" s="121" t="s">
        <v>195</v>
      </c>
      <c r="I65" s="122" t="s">
        <v>222</v>
      </c>
      <c r="J65" s="122" t="s">
        <v>172</v>
      </c>
      <c r="K65" s="123" t="s">
        <v>176</v>
      </c>
      <c r="L65" s="113">
        <f>L64+1</f>
        <v>13</v>
      </c>
      <c r="M65" s="121" t="s">
        <v>159</v>
      </c>
      <c r="N65" s="122" t="s">
        <v>225</v>
      </c>
      <c r="O65" s="122" t="s">
        <v>164</v>
      </c>
      <c r="P65" s="123" t="s">
        <v>189</v>
      </c>
      <c r="Q65" s="113">
        <f>Q64+1</f>
        <v>18</v>
      </c>
      <c r="R65" s="121" t="s">
        <v>200</v>
      </c>
      <c r="S65" s="122" t="s">
        <v>230</v>
      </c>
      <c r="T65" s="122" t="s">
        <v>165</v>
      </c>
      <c r="U65" s="123" t="s">
        <v>183</v>
      </c>
      <c r="W65" s="151" t="s">
        <v>257</v>
      </c>
      <c r="X65" s="151"/>
      <c r="Y65" s="151"/>
      <c r="Z65" s="151"/>
      <c r="AA65" s="120"/>
    </row>
    <row r="66" spans="1:27" ht="14.25" customHeight="1" x14ac:dyDescent="0.25">
      <c r="A66" s="112" t="s">
        <v>117</v>
      </c>
      <c r="B66" s="113">
        <f>B65+1</f>
        <v>4</v>
      </c>
      <c r="C66" s="121" t="s">
        <v>202</v>
      </c>
      <c r="D66" s="122" t="s">
        <v>193</v>
      </c>
      <c r="E66" s="122" t="s">
        <v>182</v>
      </c>
      <c r="F66" s="123" t="s">
        <v>158</v>
      </c>
      <c r="G66" s="113">
        <f>G65+1</f>
        <v>9</v>
      </c>
      <c r="H66" s="121" t="s">
        <v>157</v>
      </c>
      <c r="I66" s="122" t="s">
        <v>192</v>
      </c>
      <c r="J66" s="122" t="s">
        <v>188</v>
      </c>
      <c r="K66" s="123" t="s">
        <v>169</v>
      </c>
      <c r="L66" s="113">
        <f>L65+1</f>
        <v>14</v>
      </c>
      <c r="M66" s="121" t="s">
        <v>210</v>
      </c>
      <c r="N66" s="122" t="s">
        <v>155</v>
      </c>
      <c r="O66" s="122" t="s">
        <v>177</v>
      </c>
      <c r="P66" s="123" t="s">
        <v>167</v>
      </c>
      <c r="Q66" s="113">
        <f>Q65+1</f>
        <v>19</v>
      </c>
      <c r="R66" s="121" t="s">
        <v>212</v>
      </c>
      <c r="S66" s="122" t="s">
        <v>197</v>
      </c>
      <c r="T66" s="122" t="s">
        <v>179</v>
      </c>
      <c r="U66" s="123" t="s">
        <v>162</v>
      </c>
      <c r="W66" s="151" t="s">
        <v>258</v>
      </c>
      <c r="X66" s="151"/>
      <c r="Y66" s="151"/>
      <c r="Z66" s="151"/>
      <c r="AA66" s="120"/>
    </row>
    <row r="67" spans="1:27" ht="14.25" customHeight="1" thickBot="1" x14ac:dyDescent="0.3">
      <c r="A67" s="112" t="s">
        <v>117</v>
      </c>
      <c r="B67" s="113">
        <f>B66+1</f>
        <v>5</v>
      </c>
      <c r="C67" s="126" t="s">
        <v>152</v>
      </c>
      <c r="D67" s="127" t="s">
        <v>186</v>
      </c>
      <c r="E67" s="127" t="s">
        <v>196</v>
      </c>
      <c r="F67" s="128" t="s">
        <v>205</v>
      </c>
      <c r="G67" s="113">
        <f>G66+1</f>
        <v>10</v>
      </c>
      <c r="H67" s="126" t="s">
        <v>223</v>
      </c>
      <c r="I67" s="127" t="s">
        <v>184</v>
      </c>
      <c r="J67" s="127" t="s">
        <v>201</v>
      </c>
      <c r="K67" s="128" t="s">
        <v>161</v>
      </c>
      <c r="L67" s="113">
        <f>L66+1</f>
        <v>15</v>
      </c>
      <c r="M67" s="126" t="s">
        <v>228</v>
      </c>
      <c r="N67" s="127" t="s">
        <v>181</v>
      </c>
      <c r="O67" s="127" t="s">
        <v>151</v>
      </c>
      <c r="P67" s="128" t="s">
        <v>213</v>
      </c>
      <c r="Q67" s="113">
        <f>Q66+1</f>
        <v>20</v>
      </c>
      <c r="R67" s="126" t="s">
        <v>233</v>
      </c>
      <c r="S67" s="127" t="s">
        <v>175</v>
      </c>
      <c r="T67" s="127" t="s">
        <v>194</v>
      </c>
      <c r="U67" s="128" t="s">
        <v>209</v>
      </c>
      <c r="W67" s="151" t="s">
        <v>259</v>
      </c>
      <c r="X67" s="151"/>
      <c r="Y67" s="151"/>
      <c r="Z67" s="151"/>
      <c r="AA67" s="133"/>
    </row>
    <row r="68" spans="1:27" ht="14.25" customHeight="1" thickBot="1" x14ac:dyDescent="0.3">
      <c r="A68" s="129"/>
      <c r="C68" s="365" t="s">
        <v>113</v>
      </c>
      <c r="D68" s="365"/>
      <c r="E68" s="130">
        <v>2</v>
      </c>
      <c r="F68" s="4" t="s">
        <v>114</v>
      </c>
      <c r="G68" s="113"/>
      <c r="H68" s="131">
        <f>H62</f>
        <v>6</v>
      </c>
      <c r="I68" s="367" t="s">
        <v>115</v>
      </c>
      <c r="J68" s="367"/>
      <c r="K68" s="367"/>
      <c r="L68" s="132"/>
      <c r="M68" s="132" t="s">
        <v>100</v>
      </c>
      <c r="N68" s="131">
        <f>N62+1</f>
        <v>12</v>
      </c>
      <c r="O68" s="367" t="s">
        <v>116</v>
      </c>
      <c r="P68" s="367"/>
      <c r="Q68" s="131"/>
      <c r="R68" s="109" t="s">
        <v>100</v>
      </c>
      <c r="S68" s="355" t="str">
        <f>H68&amp;". / "&amp;E68</f>
        <v>6. / 2</v>
      </c>
      <c r="T68" s="355"/>
      <c r="U68" s="355"/>
      <c r="V68" s="372" t="s">
        <v>234</v>
      </c>
      <c r="W68" s="365"/>
      <c r="X68" s="365"/>
      <c r="Y68" s="365"/>
      <c r="Z68" s="365"/>
      <c r="AA68" s="120"/>
    </row>
    <row r="69" spans="1:27" ht="14.25" customHeight="1" x14ac:dyDescent="0.25">
      <c r="A69" s="112" t="s">
        <v>117</v>
      </c>
      <c r="B69" s="113">
        <f>$B$8</f>
        <v>1</v>
      </c>
      <c r="C69" s="114" t="s">
        <v>150</v>
      </c>
      <c r="D69" s="115" t="s">
        <v>208</v>
      </c>
      <c r="E69" s="115" t="s">
        <v>186</v>
      </c>
      <c r="F69" s="116" t="s">
        <v>190</v>
      </c>
      <c r="G69" s="113">
        <f>B69+5</f>
        <v>6</v>
      </c>
      <c r="H69" s="114" t="s">
        <v>163</v>
      </c>
      <c r="I69" s="115" t="s">
        <v>149</v>
      </c>
      <c r="J69" s="115" t="s">
        <v>184</v>
      </c>
      <c r="K69" s="116" t="s">
        <v>195</v>
      </c>
      <c r="L69" s="113">
        <f>G69+5</f>
        <v>11</v>
      </c>
      <c r="M69" s="114" t="s">
        <v>173</v>
      </c>
      <c r="N69" s="115" t="s">
        <v>204</v>
      </c>
      <c r="O69" s="115" t="s">
        <v>181</v>
      </c>
      <c r="P69" s="116" t="s">
        <v>159</v>
      </c>
      <c r="Q69" s="113">
        <f>L69+5</f>
        <v>16</v>
      </c>
      <c r="R69" s="114" t="s">
        <v>168</v>
      </c>
      <c r="S69" s="115" t="s">
        <v>206</v>
      </c>
      <c r="T69" s="115" t="s">
        <v>175</v>
      </c>
      <c r="U69" s="116" t="s">
        <v>200</v>
      </c>
      <c r="AA69" s="120"/>
    </row>
    <row r="70" spans="1:27" ht="14.25" customHeight="1" x14ac:dyDescent="0.25">
      <c r="A70" s="112" t="s">
        <v>117</v>
      </c>
      <c r="B70" s="113">
        <f>B69+1</f>
        <v>2</v>
      </c>
      <c r="C70" s="121" t="s">
        <v>178</v>
      </c>
      <c r="D70" s="122" t="s">
        <v>202</v>
      </c>
      <c r="E70" s="122" t="s">
        <v>199</v>
      </c>
      <c r="F70" s="123" t="s">
        <v>160</v>
      </c>
      <c r="G70" s="113">
        <f>G69+1</f>
        <v>7</v>
      </c>
      <c r="H70" s="121" t="s">
        <v>176</v>
      </c>
      <c r="I70" s="122" t="s">
        <v>157</v>
      </c>
      <c r="J70" s="122" t="s">
        <v>198</v>
      </c>
      <c r="K70" s="123" t="s">
        <v>221</v>
      </c>
      <c r="L70" s="113">
        <f>L69+1</f>
        <v>12</v>
      </c>
      <c r="M70" s="121" t="s">
        <v>189</v>
      </c>
      <c r="N70" s="122" t="s">
        <v>210</v>
      </c>
      <c r="O70" s="122" t="s">
        <v>147</v>
      </c>
      <c r="P70" s="123" t="s">
        <v>226</v>
      </c>
      <c r="Q70" s="113">
        <f>Q69+1</f>
        <v>17</v>
      </c>
      <c r="R70" s="121" t="s">
        <v>183</v>
      </c>
      <c r="S70" s="122" t="s">
        <v>212</v>
      </c>
      <c r="T70" s="122" t="s">
        <v>191</v>
      </c>
      <c r="U70" s="123" t="s">
        <v>231</v>
      </c>
      <c r="AA70" s="120"/>
    </row>
    <row r="71" spans="1:27" ht="14.25" customHeight="1" x14ac:dyDescent="0.25">
      <c r="A71" s="112" t="s">
        <v>117</v>
      </c>
      <c r="B71" s="113">
        <f>B70+1</f>
        <v>3</v>
      </c>
      <c r="C71" s="121" t="s">
        <v>193</v>
      </c>
      <c r="D71" s="122" t="s">
        <v>152</v>
      </c>
      <c r="E71" s="122" t="s">
        <v>211</v>
      </c>
      <c r="F71" s="123" t="s">
        <v>154</v>
      </c>
      <c r="G71" s="113">
        <f>G70+1</f>
        <v>8</v>
      </c>
      <c r="H71" s="121" t="s">
        <v>192</v>
      </c>
      <c r="I71" s="122" t="s">
        <v>223</v>
      </c>
      <c r="J71" s="122" t="s">
        <v>153</v>
      </c>
      <c r="K71" s="123" t="s">
        <v>172</v>
      </c>
      <c r="L71" s="113">
        <f>L70+1</f>
        <v>13</v>
      </c>
      <c r="M71" s="121" t="s">
        <v>155</v>
      </c>
      <c r="N71" s="122" t="s">
        <v>228</v>
      </c>
      <c r="O71" s="122" t="s">
        <v>207</v>
      </c>
      <c r="P71" s="123" t="s">
        <v>164</v>
      </c>
      <c r="Q71" s="113">
        <f>Q70+1</f>
        <v>18</v>
      </c>
      <c r="R71" s="121" t="s">
        <v>197</v>
      </c>
      <c r="S71" s="122" t="s">
        <v>233</v>
      </c>
      <c r="T71" s="122" t="s">
        <v>203</v>
      </c>
      <c r="U71" s="123" t="s">
        <v>165</v>
      </c>
      <c r="AA71" s="120"/>
    </row>
    <row r="72" spans="1:27" ht="14.25" customHeight="1" x14ac:dyDescent="0.25">
      <c r="A72" s="112" t="s">
        <v>117</v>
      </c>
      <c r="B72" s="113">
        <f>B71+1</f>
        <v>4</v>
      </c>
      <c r="C72" s="121" t="s">
        <v>205</v>
      </c>
      <c r="D72" s="122" t="s">
        <v>146</v>
      </c>
      <c r="E72" s="122" t="s">
        <v>156</v>
      </c>
      <c r="F72" s="123" t="s">
        <v>182</v>
      </c>
      <c r="G72" s="113">
        <f>G71+1</f>
        <v>9</v>
      </c>
      <c r="H72" s="121" t="s">
        <v>161</v>
      </c>
      <c r="I72" s="122" t="s">
        <v>166</v>
      </c>
      <c r="J72" s="122" t="s">
        <v>222</v>
      </c>
      <c r="K72" s="123" t="s">
        <v>188</v>
      </c>
      <c r="L72" s="113">
        <f>L71+1</f>
        <v>14</v>
      </c>
      <c r="M72" s="121" t="s">
        <v>213</v>
      </c>
      <c r="N72" s="122" t="s">
        <v>170</v>
      </c>
      <c r="O72" s="122" t="s">
        <v>225</v>
      </c>
      <c r="P72" s="123" t="s">
        <v>177</v>
      </c>
      <c r="Q72" s="113">
        <f>Q71+1</f>
        <v>19</v>
      </c>
      <c r="R72" s="121" t="s">
        <v>209</v>
      </c>
      <c r="S72" s="122" t="s">
        <v>171</v>
      </c>
      <c r="T72" s="122" t="s">
        <v>230</v>
      </c>
      <c r="U72" s="123" t="s">
        <v>179</v>
      </c>
      <c r="AA72" s="133"/>
    </row>
    <row r="73" spans="1:27" ht="14.25" customHeight="1" thickBot="1" x14ac:dyDescent="0.3">
      <c r="A73" s="112" t="s">
        <v>117</v>
      </c>
      <c r="B73" s="113">
        <f>B72+1</f>
        <v>5</v>
      </c>
      <c r="C73" s="126" t="s">
        <v>148</v>
      </c>
      <c r="D73" s="127" t="s">
        <v>196</v>
      </c>
      <c r="E73" s="127" t="s">
        <v>158</v>
      </c>
      <c r="F73" s="128" t="s">
        <v>174</v>
      </c>
      <c r="G73" s="113">
        <f>G72+1</f>
        <v>10</v>
      </c>
      <c r="H73" s="126" t="s">
        <v>224</v>
      </c>
      <c r="I73" s="127" t="s">
        <v>201</v>
      </c>
      <c r="J73" s="127" t="s">
        <v>169</v>
      </c>
      <c r="K73" s="128" t="s">
        <v>180</v>
      </c>
      <c r="L73" s="113">
        <f>L72+1</f>
        <v>15</v>
      </c>
      <c r="M73" s="126" t="s">
        <v>227</v>
      </c>
      <c r="N73" s="127" t="s">
        <v>151</v>
      </c>
      <c r="O73" s="127" t="s">
        <v>167</v>
      </c>
      <c r="P73" s="128" t="s">
        <v>185</v>
      </c>
      <c r="Q73" s="113">
        <f>Q72+1</f>
        <v>20</v>
      </c>
      <c r="R73" s="126" t="s">
        <v>232</v>
      </c>
      <c r="S73" s="127" t="s">
        <v>194</v>
      </c>
      <c r="T73" s="127" t="s">
        <v>162</v>
      </c>
      <c r="U73" s="128" t="s">
        <v>187</v>
      </c>
      <c r="AA73" s="120"/>
    </row>
    <row r="74" spans="1:27" s="33" customFormat="1" ht="7.5" customHeight="1" thickBot="1" x14ac:dyDescent="0.3">
      <c r="A74" s="368"/>
      <c r="B74" s="369"/>
      <c r="C74" s="369"/>
      <c r="D74" s="369"/>
      <c r="E74" s="369"/>
      <c r="F74" s="369"/>
      <c r="G74" s="369"/>
      <c r="H74" s="369"/>
      <c r="I74" s="369"/>
      <c r="J74" s="369"/>
      <c r="K74" s="369"/>
      <c r="L74" s="369"/>
      <c r="M74" s="370"/>
      <c r="N74" s="370"/>
      <c r="O74" s="370"/>
      <c r="P74" s="370"/>
      <c r="Q74" s="370"/>
      <c r="R74" s="370"/>
      <c r="S74" s="370"/>
      <c r="T74" s="370"/>
      <c r="U74" s="370"/>
      <c r="V74" s="370"/>
      <c r="W74" s="370"/>
      <c r="X74" s="370"/>
      <c r="Y74" s="370"/>
      <c r="Z74" s="370"/>
      <c r="AA74" s="371"/>
    </row>
  </sheetData>
  <mergeCells count="71">
    <mergeCell ref="A1:M1"/>
    <mergeCell ref="N1:AA1"/>
    <mergeCell ref="A2:AA2"/>
    <mergeCell ref="A3:H3"/>
    <mergeCell ref="I3:J3"/>
    <mergeCell ref="K3:AA3"/>
    <mergeCell ref="C12:D12"/>
    <mergeCell ref="I12:K12"/>
    <mergeCell ref="O12:P12"/>
    <mergeCell ref="S12:U12"/>
    <mergeCell ref="A4:AA4"/>
    <mergeCell ref="A5:AA5"/>
    <mergeCell ref="A6:AA6"/>
    <mergeCell ref="C7:D7"/>
    <mergeCell ref="I7:K7"/>
    <mergeCell ref="O7:P7"/>
    <mergeCell ref="S7:U7"/>
    <mergeCell ref="V7:Z7"/>
    <mergeCell ref="C23:D23"/>
    <mergeCell ref="I23:K23"/>
    <mergeCell ref="O23:P23"/>
    <mergeCell ref="S23:U23"/>
    <mergeCell ref="A17:AA17"/>
    <mergeCell ref="C18:D18"/>
    <mergeCell ref="I18:K18"/>
    <mergeCell ref="O18:P18"/>
    <mergeCell ref="S18:U18"/>
    <mergeCell ref="V18:Z18"/>
    <mergeCell ref="C34:D34"/>
    <mergeCell ref="I34:K34"/>
    <mergeCell ref="O34:P34"/>
    <mergeCell ref="S34:U34"/>
    <mergeCell ref="A28:AA28"/>
    <mergeCell ref="C29:D29"/>
    <mergeCell ref="I29:K29"/>
    <mergeCell ref="O29:P29"/>
    <mergeCell ref="S29:U29"/>
    <mergeCell ref="V29:Z29"/>
    <mergeCell ref="C45:D45"/>
    <mergeCell ref="I45:K45"/>
    <mergeCell ref="O45:P45"/>
    <mergeCell ref="S45:U45"/>
    <mergeCell ref="A39:AA39"/>
    <mergeCell ref="C40:D40"/>
    <mergeCell ref="I40:K40"/>
    <mergeCell ref="O40:P40"/>
    <mergeCell ref="S40:U40"/>
    <mergeCell ref="V40:Z40"/>
    <mergeCell ref="A50:AA50"/>
    <mergeCell ref="C51:D51"/>
    <mergeCell ref="I51:K51"/>
    <mergeCell ref="O51:P51"/>
    <mergeCell ref="S51:U51"/>
    <mergeCell ref="V51:Z51"/>
    <mergeCell ref="A61:AA61"/>
    <mergeCell ref="C56:D56"/>
    <mergeCell ref="I56:K56"/>
    <mergeCell ref="O56:P56"/>
    <mergeCell ref="S56:U56"/>
    <mergeCell ref="V56:Z56"/>
    <mergeCell ref="A74:AA74"/>
    <mergeCell ref="C62:D62"/>
    <mergeCell ref="I62:K62"/>
    <mergeCell ref="O62:P62"/>
    <mergeCell ref="S62:U62"/>
    <mergeCell ref="V62:Z62"/>
    <mergeCell ref="C68:D68"/>
    <mergeCell ref="I68:K68"/>
    <mergeCell ref="O68:P68"/>
    <mergeCell ref="S68:U68"/>
    <mergeCell ref="V68:Z68"/>
  </mergeCells>
  <pageMargins left="0.6692913385826772" right="0" top="0.19685039370078741" bottom="0" header="0" footer="0"/>
  <pageSetup paperSize="9" scale="83" orientation="portrait" horizontalDpi="4294967293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A116"/>
  <sheetViews>
    <sheetView workbookViewId="0">
      <selection activeCell="K3" sqref="K3:AA3"/>
    </sheetView>
  </sheetViews>
  <sheetFormatPr baseColWidth="10" defaultColWidth="11.44140625" defaultRowHeight="13.2" x14ac:dyDescent="0.25"/>
  <cols>
    <col min="1" max="1" width="6.44140625" style="4" customWidth="1"/>
    <col min="2" max="2" width="2.6640625" style="117" customWidth="1"/>
    <col min="3" max="6" width="3.6640625" style="4" customWidth="1"/>
    <col min="7" max="7" width="2.6640625" style="117" customWidth="1"/>
    <col min="8" max="11" width="3.6640625" style="4" customWidth="1"/>
    <col min="12" max="12" width="2.6640625" style="117" customWidth="1"/>
    <col min="13" max="16" width="3.6640625" style="4" customWidth="1"/>
    <col min="17" max="17" width="2.6640625" style="117" customWidth="1"/>
    <col min="18" max="21" width="3.6640625" style="4" customWidth="1"/>
    <col min="22" max="22" width="2.6640625" style="117" customWidth="1"/>
    <col min="23" max="26" width="3.6640625" style="4" customWidth="1"/>
    <col min="27" max="27" width="1.6640625" style="4" customWidth="1"/>
    <col min="28" max="16384" width="11.44140625" style="4"/>
  </cols>
  <sheetData>
    <row r="1" spans="1:27" s="33" customFormat="1" ht="23.25" customHeight="1" x14ac:dyDescent="0.4">
      <c r="A1" s="358" t="s">
        <v>111</v>
      </c>
      <c r="B1" s="358"/>
      <c r="C1" s="358"/>
      <c r="D1" s="358"/>
      <c r="E1" s="358"/>
      <c r="F1" s="358"/>
      <c r="G1" s="358"/>
      <c r="H1" s="354"/>
      <c r="I1" s="354"/>
      <c r="J1" s="354"/>
      <c r="K1" s="354"/>
      <c r="L1" s="354"/>
      <c r="M1" s="354"/>
      <c r="N1" s="351" t="s">
        <v>112</v>
      </c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</row>
    <row r="2" spans="1:27" s="33" customFormat="1" ht="7.5" customHeight="1" x14ac:dyDescent="0.25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</row>
    <row r="3" spans="1:27" s="33" customFormat="1" ht="12.75" customHeight="1" x14ac:dyDescent="0.25">
      <c r="A3" s="353" t="str">
        <f>IF(I3="z","zentrale Spielorte","4x dezentrale Spielorte")</f>
        <v>4x dezentrale Spielorte</v>
      </c>
      <c r="B3" s="352"/>
      <c r="C3" s="352"/>
      <c r="D3" s="352"/>
      <c r="E3" s="352"/>
      <c r="F3" s="352"/>
      <c r="G3" s="352"/>
      <c r="H3" s="352"/>
      <c r="I3" s="362"/>
      <c r="J3" s="362"/>
      <c r="K3" s="353" t="s">
        <v>283</v>
      </c>
      <c r="L3" s="353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</row>
    <row r="4" spans="1:27" s="33" customFormat="1" ht="7.5" customHeight="1" x14ac:dyDescent="0.25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</row>
    <row r="5" spans="1:27" s="33" customFormat="1" ht="19.5" customHeight="1" x14ac:dyDescent="0.25">
      <c r="A5" s="359" t="s">
        <v>267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1"/>
    </row>
    <row r="6" spans="1:27" s="33" customFormat="1" ht="7.5" customHeight="1" x14ac:dyDescent="0.25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</row>
    <row r="7" spans="1:27" s="33" customFormat="1" ht="15" customHeight="1" x14ac:dyDescent="0.25">
      <c r="A7" s="363" t="s">
        <v>265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</row>
    <row r="8" spans="1:27" s="33" customFormat="1" ht="7.5" customHeight="1" thickBot="1" x14ac:dyDescent="0.3">
      <c r="A8" s="353"/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</row>
    <row r="9" spans="1:27" ht="14.25" customHeight="1" thickBot="1" x14ac:dyDescent="0.3">
      <c r="A9" s="104"/>
      <c r="B9" s="105"/>
      <c r="C9" s="357" t="s">
        <v>113</v>
      </c>
      <c r="D9" s="357"/>
      <c r="E9" s="106">
        <v>1</v>
      </c>
      <c r="F9" s="107" t="s">
        <v>114</v>
      </c>
      <c r="G9" s="108"/>
      <c r="H9" s="109">
        <v>1</v>
      </c>
      <c r="I9" s="366" t="s">
        <v>115</v>
      </c>
      <c r="J9" s="366"/>
      <c r="K9" s="366"/>
      <c r="L9" s="110"/>
      <c r="M9" s="110" t="s">
        <v>100</v>
      </c>
      <c r="N9" s="109">
        <f>E9</f>
        <v>1</v>
      </c>
      <c r="O9" s="366" t="s">
        <v>116</v>
      </c>
      <c r="P9" s="366"/>
      <c r="Q9" s="109"/>
      <c r="R9" s="109" t="s">
        <v>100</v>
      </c>
      <c r="S9" s="355" t="str">
        <f>H9&amp;". / "&amp;E9</f>
        <v>1. / 1</v>
      </c>
      <c r="T9" s="355"/>
      <c r="U9" s="355"/>
      <c r="V9" s="356" t="str">
        <f>IF($I$3="z","zentraler Spielort!"," ")</f>
        <v xml:space="preserve"> </v>
      </c>
      <c r="W9" s="357"/>
      <c r="X9" s="357"/>
      <c r="Y9" s="357"/>
      <c r="Z9" s="357"/>
      <c r="AA9" s="111"/>
    </row>
    <row r="10" spans="1:27" ht="14.25" customHeight="1" x14ac:dyDescent="0.25">
      <c r="A10" s="112" t="s">
        <v>117</v>
      </c>
      <c r="B10" s="113">
        <v>1</v>
      </c>
      <c r="C10" s="114" t="s">
        <v>146</v>
      </c>
      <c r="D10" s="115" t="s">
        <v>162</v>
      </c>
      <c r="E10" s="115" t="s">
        <v>163</v>
      </c>
      <c r="F10" s="116" t="s">
        <v>164</v>
      </c>
      <c r="G10" s="113">
        <f>IF(I3="z",B10+4,B10)</f>
        <v>1</v>
      </c>
      <c r="H10" s="114" t="s">
        <v>174</v>
      </c>
      <c r="I10" s="115" t="s">
        <v>175</v>
      </c>
      <c r="J10" s="115" t="s">
        <v>176</v>
      </c>
      <c r="K10" s="116" t="s">
        <v>177</v>
      </c>
      <c r="L10" s="113">
        <f>IF(I3="z",G10+4,G10)</f>
        <v>1</v>
      </c>
      <c r="M10" s="114" t="s">
        <v>190</v>
      </c>
      <c r="N10" s="115" t="s">
        <v>191</v>
      </c>
      <c r="O10" s="115" t="s">
        <v>192</v>
      </c>
      <c r="P10" s="116" t="s">
        <v>151</v>
      </c>
      <c r="Q10" s="113">
        <f>IF(I3="z",L10+4,L10)</f>
        <v>1</v>
      </c>
      <c r="R10" s="114" t="s">
        <v>202</v>
      </c>
      <c r="S10" s="115" t="s">
        <v>203</v>
      </c>
      <c r="T10" s="115" t="s">
        <v>161</v>
      </c>
      <c r="U10" s="116" t="s">
        <v>204</v>
      </c>
      <c r="V10" s="113">
        <f>IF(I3="z",Q10+4,Q10)</f>
        <v>1</v>
      </c>
      <c r="W10" s="114" t="s">
        <v>152</v>
      </c>
      <c r="X10" s="115" t="s">
        <v>230</v>
      </c>
      <c r="Y10" s="115" t="s">
        <v>224</v>
      </c>
      <c r="Z10" s="116" t="s">
        <v>226</v>
      </c>
      <c r="AA10" s="136"/>
    </row>
    <row r="11" spans="1:27" ht="14.25" customHeight="1" x14ac:dyDescent="0.25">
      <c r="A11" s="112" t="s">
        <v>117</v>
      </c>
      <c r="B11" s="113">
        <f>B10+1</f>
        <v>2</v>
      </c>
      <c r="C11" s="121" t="s">
        <v>150</v>
      </c>
      <c r="D11" s="122" t="s">
        <v>165</v>
      </c>
      <c r="E11" s="122" t="s">
        <v>166</v>
      </c>
      <c r="F11" s="123" t="s">
        <v>167</v>
      </c>
      <c r="G11" s="113">
        <f>G10+1</f>
        <v>2</v>
      </c>
      <c r="H11" s="121" t="s">
        <v>178</v>
      </c>
      <c r="I11" s="122" t="s">
        <v>179</v>
      </c>
      <c r="J11" s="122" t="s">
        <v>180</v>
      </c>
      <c r="K11" s="123" t="s">
        <v>181</v>
      </c>
      <c r="L11" s="113">
        <f>L10+1</f>
        <v>2</v>
      </c>
      <c r="M11" s="121" t="s">
        <v>193</v>
      </c>
      <c r="N11" s="122" t="s">
        <v>194</v>
      </c>
      <c r="O11" s="122" t="s">
        <v>195</v>
      </c>
      <c r="P11" s="123" t="s">
        <v>147</v>
      </c>
      <c r="Q11" s="113">
        <f>Q10+1</f>
        <v>2</v>
      </c>
      <c r="R11" s="121" t="s">
        <v>205</v>
      </c>
      <c r="S11" s="122" t="s">
        <v>206</v>
      </c>
      <c r="T11" s="122" t="s">
        <v>157</v>
      </c>
      <c r="U11" s="123" t="s">
        <v>207</v>
      </c>
      <c r="V11" s="113">
        <f>V10+1</f>
        <v>2</v>
      </c>
      <c r="W11" s="121" t="s">
        <v>148</v>
      </c>
      <c r="X11" s="122" t="s">
        <v>231</v>
      </c>
      <c r="Y11" s="122" t="s">
        <v>223</v>
      </c>
      <c r="Z11" s="123" t="s">
        <v>225</v>
      </c>
      <c r="AA11" s="136"/>
    </row>
    <row r="12" spans="1:27" ht="14.25" customHeight="1" x14ac:dyDescent="0.25">
      <c r="A12" s="112" t="s">
        <v>117</v>
      </c>
      <c r="B12" s="113">
        <f>B11+1</f>
        <v>3</v>
      </c>
      <c r="C12" s="121" t="s">
        <v>154</v>
      </c>
      <c r="D12" s="122" t="s">
        <v>168</v>
      </c>
      <c r="E12" s="122" t="s">
        <v>169</v>
      </c>
      <c r="F12" s="123" t="s">
        <v>170</v>
      </c>
      <c r="G12" s="113">
        <f>G11+1</f>
        <v>3</v>
      </c>
      <c r="H12" s="121" t="s">
        <v>182</v>
      </c>
      <c r="I12" s="122" t="s">
        <v>183</v>
      </c>
      <c r="J12" s="122" t="s">
        <v>184</v>
      </c>
      <c r="K12" s="123" t="s">
        <v>185</v>
      </c>
      <c r="L12" s="113">
        <f>L11+1</f>
        <v>3</v>
      </c>
      <c r="M12" s="121" t="s">
        <v>196</v>
      </c>
      <c r="N12" s="122" t="s">
        <v>197</v>
      </c>
      <c r="O12" s="122" t="s">
        <v>198</v>
      </c>
      <c r="P12" s="123" t="s">
        <v>159</v>
      </c>
      <c r="Q12" s="113">
        <f>Q11+1</f>
        <v>3</v>
      </c>
      <c r="R12" s="121" t="s">
        <v>208</v>
      </c>
      <c r="S12" s="122" t="s">
        <v>209</v>
      </c>
      <c r="T12" s="122" t="s">
        <v>153</v>
      </c>
      <c r="U12" s="123" t="s">
        <v>210</v>
      </c>
      <c r="V12" s="113">
        <f>V11+1</f>
        <v>3</v>
      </c>
      <c r="W12" s="121" t="s">
        <v>160</v>
      </c>
      <c r="X12" s="122" t="s">
        <v>232</v>
      </c>
      <c r="Y12" s="122" t="s">
        <v>222</v>
      </c>
      <c r="Z12" s="123" t="s">
        <v>228</v>
      </c>
      <c r="AA12" s="136"/>
    </row>
    <row r="13" spans="1:27" ht="14.25" customHeight="1" thickBot="1" x14ac:dyDescent="0.3">
      <c r="A13" s="112" t="s">
        <v>117</v>
      </c>
      <c r="B13" s="113">
        <f>B12+1</f>
        <v>4</v>
      </c>
      <c r="C13" s="126" t="s">
        <v>158</v>
      </c>
      <c r="D13" s="127" t="s">
        <v>171</v>
      </c>
      <c r="E13" s="127" t="s">
        <v>172</v>
      </c>
      <c r="F13" s="128" t="s">
        <v>173</v>
      </c>
      <c r="G13" s="113">
        <f>G12+1</f>
        <v>4</v>
      </c>
      <c r="H13" s="126" t="s">
        <v>186</v>
      </c>
      <c r="I13" s="127" t="s">
        <v>187</v>
      </c>
      <c r="J13" s="127" t="s">
        <v>188</v>
      </c>
      <c r="K13" s="128" t="s">
        <v>189</v>
      </c>
      <c r="L13" s="113">
        <f>L12+1</f>
        <v>4</v>
      </c>
      <c r="M13" s="126" t="s">
        <v>199</v>
      </c>
      <c r="N13" s="127" t="s">
        <v>200</v>
      </c>
      <c r="O13" s="127" t="s">
        <v>201</v>
      </c>
      <c r="P13" s="128" t="s">
        <v>155</v>
      </c>
      <c r="Q13" s="113">
        <f>Q12+1</f>
        <v>4</v>
      </c>
      <c r="R13" s="126" t="s">
        <v>211</v>
      </c>
      <c r="S13" s="127" t="s">
        <v>212</v>
      </c>
      <c r="T13" s="127" t="s">
        <v>149</v>
      </c>
      <c r="U13" s="128" t="s">
        <v>213</v>
      </c>
      <c r="V13" s="113">
        <f>V12+1</f>
        <v>4</v>
      </c>
      <c r="W13" s="126" t="s">
        <v>156</v>
      </c>
      <c r="X13" s="127" t="s">
        <v>233</v>
      </c>
      <c r="Y13" s="127" t="s">
        <v>221</v>
      </c>
      <c r="Z13" s="128" t="s">
        <v>227</v>
      </c>
      <c r="AA13" s="136"/>
    </row>
    <row r="14" spans="1:27" ht="14.25" customHeight="1" thickBot="1" x14ac:dyDescent="0.3">
      <c r="A14" s="129"/>
      <c r="C14" s="365" t="s">
        <v>113</v>
      </c>
      <c r="D14" s="365"/>
      <c r="E14" s="130">
        <f>E9+1</f>
        <v>2</v>
      </c>
      <c r="F14" s="4" t="s">
        <v>114</v>
      </c>
      <c r="G14" s="113"/>
      <c r="H14" s="131">
        <f>H9</f>
        <v>1</v>
      </c>
      <c r="I14" s="367" t="s">
        <v>115</v>
      </c>
      <c r="J14" s="367"/>
      <c r="K14" s="367"/>
      <c r="L14" s="132"/>
      <c r="M14" s="132" t="s">
        <v>100</v>
      </c>
      <c r="N14" s="131">
        <f>N9+1</f>
        <v>2</v>
      </c>
      <c r="O14" s="367" t="s">
        <v>116</v>
      </c>
      <c r="P14" s="367"/>
      <c r="Q14" s="131"/>
      <c r="R14" s="109" t="s">
        <v>100</v>
      </c>
      <c r="S14" s="355" t="str">
        <f>H14&amp;". / "&amp;E14</f>
        <v>1. / 2</v>
      </c>
      <c r="T14" s="355"/>
      <c r="U14" s="355"/>
      <c r="AA14" s="133"/>
    </row>
    <row r="15" spans="1:27" ht="14.25" customHeight="1" x14ac:dyDescent="0.25">
      <c r="A15" s="112" t="s">
        <v>117</v>
      </c>
      <c r="B15" s="113">
        <f>B10</f>
        <v>1</v>
      </c>
      <c r="C15" s="114" t="s">
        <v>168</v>
      </c>
      <c r="D15" s="115" t="s">
        <v>146</v>
      </c>
      <c r="E15" s="115" t="s">
        <v>167</v>
      </c>
      <c r="F15" s="116" t="s">
        <v>172</v>
      </c>
      <c r="G15" s="113">
        <f>G10</f>
        <v>1</v>
      </c>
      <c r="H15" s="114" t="s">
        <v>183</v>
      </c>
      <c r="I15" s="115" t="s">
        <v>174</v>
      </c>
      <c r="J15" s="115" t="s">
        <v>181</v>
      </c>
      <c r="K15" s="116" t="s">
        <v>188</v>
      </c>
      <c r="L15" s="113">
        <f t="shared" ref="L15:L28" si="0">L10</f>
        <v>1</v>
      </c>
      <c r="M15" s="114" t="s">
        <v>197</v>
      </c>
      <c r="N15" s="115" t="s">
        <v>190</v>
      </c>
      <c r="O15" s="115" t="s">
        <v>147</v>
      </c>
      <c r="P15" s="116" t="s">
        <v>201</v>
      </c>
      <c r="Q15" s="113">
        <f t="shared" ref="Q15:Q28" si="1">Q10</f>
        <v>1</v>
      </c>
      <c r="R15" s="114" t="s">
        <v>209</v>
      </c>
      <c r="S15" s="115" t="s">
        <v>202</v>
      </c>
      <c r="T15" s="115" t="s">
        <v>207</v>
      </c>
      <c r="U15" s="116" t="s">
        <v>149</v>
      </c>
      <c r="V15" s="113">
        <f t="shared" ref="V15:V28" si="2">V10</f>
        <v>1</v>
      </c>
      <c r="W15" s="114" t="s">
        <v>232</v>
      </c>
      <c r="X15" s="115" t="s">
        <v>152</v>
      </c>
      <c r="Y15" s="115" t="s">
        <v>225</v>
      </c>
      <c r="Z15" s="116" t="s">
        <v>221</v>
      </c>
      <c r="AA15" s="136"/>
    </row>
    <row r="16" spans="1:27" ht="14.25" customHeight="1" x14ac:dyDescent="0.25">
      <c r="A16" s="112" t="s">
        <v>117</v>
      </c>
      <c r="B16" s="113">
        <f>B11</f>
        <v>2</v>
      </c>
      <c r="C16" s="121" t="s">
        <v>171</v>
      </c>
      <c r="D16" s="122" t="s">
        <v>150</v>
      </c>
      <c r="E16" s="122" t="s">
        <v>164</v>
      </c>
      <c r="F16" s="123" t="s">
        <v>169</v>
      </c>
      <c r="G16" s="113">
        <f>G11</f>
        <v>2</v>
      </c>
      <c r="H16" s="121" t="s">
        <v>187</v>
      </c>
      <c r="I16" s="122" t="s">
        <v>178</v>
      </c>
      <c r="J16" s="122" t="s">
        <v>177</v>
      </c>
      <c r="K16" s="123" t="s">
        <v>184</v>
      </c>
      <c r="L16" s="113">
        <f t="shared" si="0"/>
        <v>2</v>
      </c>
      <c r="M16" s="121" t="s">
        <v>200</v>
      </c>
      <c r="N16" s="122" t="s">
        <v>193</v>
      </c>
      <c r="O16" s="122" t="s">
        <v>151</v>
      </c>
      <c r="P16" s="123" t="s">
        <v>198</v>
      </c>
      <c r="Q16" s="113">
        <f t="shared" si="1"/>
        <v>2</v>
      </c>
      <c r="R16" s="121" t="s">
        <v>212</v>
      </c>
      <c r="S16" s="122" t="s">
        <v>205</v>
      </c>
      <c r="T16" s="122" t="s">
        <v>204</v>
      </c>
      <c r="U16" s="123" t="s">
        <v>153</v>
      </c>
      <c r="V16" s="113">
        <f t="shared" si="2"/>
        <v>2</v>
      </c>
      <c r="W16" s="121" t="s">
        <v>233</v>
      </c>
      <c r="X16" s="122" t="s">
        <v>148</v>
      </c>
      <c r="Y16" s="122" t="s">
        <v>226</v>
      </c>
      <c r="Z16" s="123" t="s">
        <v>222</v>
      </c>
      <c r="AA16" s="136"/>
    </row>
    <row r="17" spans="1:27" ht="14.25" customHeight="1" x14ac:dyDescent="0.25">
      <c r="A17" s="112" t="s">
        <v>117</v>
      </c>
      <c r="B17" s="113">
        <f>B12</f>
        <v>3</v>
      </c>
      <c r="C17" s="121" t="s">
        <v>162</v>
      </c>
      <c r="D17" s="122" t="s">
        <v>154</v>
      </c>
      <c r="E17" s="122" t="s">
        <v>173</v>
      </c>
      <c r="F17" s="123" t="s">
        <v>166</v>
      </c>
      <c r="G17" s="113">
        <f>G12</f>
        <v>3</v>
      </c>
      <c r="H17" s="121" t="s">
        <v>175</v>
      </c>
      <c r="I17" s="122" t="s">
        <v>182</v>
      </c>
      <c r="J17" s="122" t="s">
        <v>189</v>
      </c>
      <c r="K17" s="123" t="s">
        <v>180</v>
      </c>
      <c r="L17" s="113">
        <f t="shared" si="0"/>
        <v>3</v>
      </c>
      <c r="M17" s="121" t="s">
        <v>191</v>
      </c>
      <c r="N17" s="122" t="s">
        <v>196</v>
      </c>
      <c r="O17" s="122" t="s">
        <v>155</v>
      </c>
      <c r="P17" s="123" t="s">
        <v>195</v>
      </c>
      <c r="Q17" s="113">
        <f t="shared" si="1"/>
        <v>3</v>
      </c>
      <c r="R17" s="121" t="s">
        <v>203</v>
      </c>
      <c r="S17" s="122" t="s">
        <v>208</v>
      </c>
      <c r="T17" s="122" t="s">
        <v>213</v>
      </c>
      <c r="U17" s="123" t="s">
        <v>157</v>
      </c>
      <c r="V17" s="113">
        <f t="shared" si="2"/>
        <v>3</v>
      </c>
      <c r="W17" s="121" t="s">
        <v>230</v>
      </c>
      <c r="X17" s="122" t="s">
        <v>160</v>
      </c>
      <c r="Y17" s="122" t="s">
        <v>227</v>
      </c>
      <c r="Z17" s="123" t="s">
        <v>223</v>
      </c>
      <c r="AA17" s="136"/>
    </row>
    <row r="18" spans="1:27" ht="14.25" customHeight="1" thickBot="1" x14ac:dyDescent="0.3">
      <c r="A18" s="112" t="s">
        <v>117</v>
      </c>
      <c r="B18" s="113">
        <f>B13</f>
        <v>4</v>
      </c>
      <c r="C18" s="126" t="s">
        <v>165</v>
      </c>
      <c r="D18" s="127" t="s">
        <v>158</v>
      </c>
      <c r="E18" s="127" t="s">
        <v>170</v>
      </c>
      <c r="F18" s="128" t="s">
        <v>163</v>
      </c>
      <c r="G18" s="113">
        <f>G13</f>
        <v>4</v>
      </c>
      <c r="H18" s="126" t="s">
        <v>179</v>
      </c>
      <c r="I18" s="127" t="s">
        <v>186</v>
      </c>
      <c r="J18" s="127" t="s">
        <v>185</v>
      </c>
      <c r="K18" s="128" t="s">
        <v>176</v>
      </c>
      <c r="L18" s="113">
        <f t="shared" si="0"/>
        <v>4</v>
      </c>
      <c r="M18" s="126" t="s">
        <v>194</v>
      </c>
      <c r="N18" s="127" t="s">
        <v>199</v>
      </c>
      <c r="O18" s="127" t="s">
        <v>159</v>
      </c>
      <c r="P18" s="128" t="s">
        <v>192</v>
      </c>
      <c r="Q18" s="113">
        <f t="shared" si="1"/>
        <v>4</v>
      </c>
      <c r="R18" s="126" t="s">
        <v>206</v>
      </c>
      <c r="S18" s="127" t="s">
        <v>211</v>
      </c>
      <c r="T18" s="127" t="s">
        <v>210</v>
      </c>
      <c r="U18" s="128" t="s">
        <v>161</v>
      </c>
      <c r="V18" s="113">
        <f t="shared" si="2"/>
        <v>4</v>
      </c>
      <c r="W18" s="126" t="s">
        <v>231</v>
      </c>
      <c r="X18" s="127" t="s">
        <v>156</v>
      </c>
      <c r="Y18" s="127" t="s">
        <v>228</v>
      </c>
      <c r="Z18" s="128" t="s">
        <v>224</v>
      </c>
      <c r="AA18" s="136"/>
    </row>
    <row r="19" spans="1:27" ht="14.25" customHeight="1" thickBot="1" x14ac:dyDescent="0.3">
      <c r="A19" s="129"/>
      <c r="C19" s="365" t="s">
        <v>113</v>
      </c>
      <c r="D19" s="365"/>
      <c r="E19" s="130">
        <f>E14+1</f>
        <v>3</v>
      </c>
      <c r="F19" s="4" t="s">
        <v>114</v>
      </c>
      <c r="G19" s="113"/>
      <c r="H19" s="131">
        <f>H14</f>
        <v>1</v>
      </c>
      <c r="I19" s="367" t="s">
        <v>115</v>
      </c>
      <c r="J19" s="367"/>
      <c r="K19" s="367"/>
      <c r="L19" s="132"/>
      <c r="M19" s="132" t="s">
        <v>100</v>
      </c>
      <c r="N19" s="131">
        <f>N14+1</f>
        <v>3</v>
      </c>
      <c r="O19" s="367" t="s">
        <v>116</v>
      </c>
      <c r="P19" s="367"/>
      <c r="Q19" s="131"/>
      <c r="R19" s="109" t="s">
        <v>100</v>
      </c>
      <c r="S19" s="355" t="str">
        <f>H19&amp;". / "&amp;E19</f>
        <v>1. / 3</v>
      </c>
      <c r="T19" s="355"/>
      <c r="U19" s="355"/>
      <c r="AA19" s="133"/>
    </row>
    <row r="20" spans="1:27" ht="14.25" customHeight="1" x14ac:dyDescent="0.25">
      <c r="A20" s="112" t="s">
        <v>117</v>
      </c>
      <c r="B20" s="113">
        <v>1</v>
      </c>
      <c r="C20" s="114" t="s">
        <v>169</v>
      </c>
      <c r="D20" s="115" t="s">
        <v>173</v>
      </c>
      <c r="E20" s="115" t="s">
        <v>146</v>
      </c>
      <c r="F20" s="116" t="s">
        <v>165</v>
      </c>
      <c r="G20" s="113">
        <f>G15</f>
        <v>1</v>
      </c>
      <c r="H20" s="114" t="s">
        <v>184</v>
      </c>
      <c r="I20" s="115" t="s">
        <v>189</v>
      </c>
      <c r="J20" s="115" t="s">
        <v>174</v>
      </c>
      <c r="K20" s="116" t="s">
        <v>179</v>
      </c>
      <c r="L20" s="113">
        <f t="shared" si="0"/>
        <v>1</v>
      </c>
      <c r="M20" s="114" t="s">
        <v>198</v>
      </c>
      <c r="N20" s="115" t="s">
        <v>155</v>
      </c>
      <c r="O20" s="115" t="s">
        <v>190</v>
      </c>
      <c r="P20" s="116" t="s">
        <v>194</v>
      </c>
      <c r="Q20" s="113">
        <f t="shared" si="1"/>
        <v>1</v>
      </c>
      <c r="R20" s="114" t="s">
        <v>153</v>
      </c>
      <c r="S20" s="115" t="s">
        <v>213</v>
      </c>
      <c r="T20" s="115" t="s">
        <v>202</v>
      </c>
      <c r="U20" s="116" t="s">
        <v>206</v>
      </c>
      <c r="V20" s="113">
        <f t="shared" si="2"/>
        <v>1</v>
      </c>
      <c r="W20" s="114" t="s">
        <v>222</v>
      </c>
      <c r="X20" s="115" t="s">
        <v>227</v>
      </c>
      <c r="Y20" s="115" t="s">
        <v>152</v>
      </c>
      <c r="Z20" s="116" t="s">
        <v>231</v>
      </c>
      <c r="AA20" s="136"/>
    </row>
    <row r="21" spans="1:27" ht="14.25" customHeight="1" x14ac:dyDescent="0.25">
      <c r="A21" s="112" t="s">
        <v>117</v>
      </c>
      <c r="B21" s="113">
        <f>B20+1</f>
        <v>2</v>
      </c>
      <c r="C21" s="121" t="s">
        <v>172</v>
      </c>
      <c r="D21" s="122" t="s">
        <v>170</v>
      </c>
      <c r="E21" s="122" t="s">
        <v>150</v>
      </c>
      <c r="F21" s="123" t="s">
        <v>162</v>
      </c>
      <c r="G21" s="113">
        <f>G16</f>
        <v>2</v>
      </c>
      <c r="H21" s="121" t="s">
        <v>188</v>
      </c>
      <c r="I21" s="122" t="s">
        <v>185</v>
      </c>
      <c r="J21" s="122" t="s">
        <v>178</v>
      </c>
      <c r="K21" s="123" t="s">
        <v>175</v>
      </c>
      <c r="L21" s="113">
        <f t="shared" si="0"/>
        <v>2</v>
      </c>
      <c r="M21" s="121" t="s">
        <v>201</v>
      </c>
      <c r="N21" s="122" t="s">
        <v>159</v>
      </c>
      <c r="O21" s="122" t="s">
        <v>193</v>
      </c>
      <c r="P21" s="123" t="s">
        <v>191</v>
      </c>
      <c r="Q21" s="113">
        <f t="shared" si="1"/>
        <v>2</v>
      </c>
      <c r="R21" s="121" t="s">
        <v>149</v>
      </c>
      <c r="S21" s="122" t="s">
        <v>210</v>
      </c>
      <c r="T21" s="122" t="s">
        <v>205</v>
      </c>
      <c r="U21" s="123" t="s">
        <v>203</v>
      </c>
      <c r="V21" s="113">
        <f t="shared" si="2"/>
        <v>2</v>
      </c>
      <c r="W21" s="121" t="s">
        <v>221</v>
      </c>
      <c r="X21" s="122" t="s">
        <v>228</v>
      </c>
      <c r="Y21" s="122" t="s">
        <v>148</v>
      </c>
      <c r="Z21" s="123" t="s">
        <v>230</v>
      </c>
      <c r="AA21" s="136"/>
    </row>
    <row r="22" spans="1:27" ht="14.25" customHeight="1" x14ac:dyDescent="0.25">
      <c r="A22" s="112" t="s">
        <v>117</v>
      </c>
      <c r="B22" s="113">
        <f>B21+1</f>
        <v>3</v>
      </c>
      <c r="C22" s="121" t="s">
        <v>163</v>
      </c>
      <c r="D22" s="122" t="s">
        <v>167</v>
      </c>
      <c r="E22" s="122" t="s">
        <v>154</v>
      </c>
      <c r="F22" s="123" t="s">
        <v>171</v>
      </c>
      <c r="G22" s="113">
        <f>G17</f>
        <v>3</v>
      </c>
      <c r="H22" s="121" t="s">
        <v>176</v>
      </c>
      <c r="I22" s="122" t="s">
        <v>181</v>
      </c>
      <c r="J22" s="122" t="s">
        <v>182</v>
      </c>
      <c r="K22" s="123" t="s">
        <v>187</v>
      </c>
      <c r="L22" s="113">
        <f t="shared" si="0"/>
        <v>3</v>
      </c>
      <c r="M22" s="121" t="s">
        <v>192</v>
      </c>
      <c r="N22" s="122" t="s">
        <v>147</v>
      </c>
      <c r="O22" s="122" t="s">
        <v>196</v>
      </c>
      <c r="P22" s="123" t="s">
        <v>200</v>
      </c>
      <c r="Q22" s="113">
        <f t="shared" si="1"/>
        <v>3</v>
      </c>
      <c r="R22" s="121" t="s">
        <v>161</v>
      </c>
      <c r="S22" s="122" t="s">
        <v>207</v>
      </c>
      <c r="T22" s="122" t="s">
        <v>208</v>
      </c>
      <c r="U22" s="123" t="s">
        <v>212</v>
      </c>
      <c r="V22" s="113">
        <f t="shared" si="2"/>
        <v>3</v>
      </c>
      <c r="W22" s="121" t="s">
        <v>224</v>
      </c>
      <c r="X22" s="122" t="s">
        <v>225</v>
      </c>
      <c r="Y22" s="122" t="s">
        <v>160</v>
      </c>
      <c r="Z22" s="123" t="s">
        <v>233</v>
      </c>
      <c r="AA22" s="136"/>
    </row>
    <row r="23" spans="1:27" ht="14.25" customHeight="1" thickBot="1" x14ac:dyDescent="0.3">
      <c r="A23" s="112" t="s">
        <v>117</v>
      </c>
      <c r="B23" s="113">
        <f>B22+1</f>
        <v>4</v>
      </c>
      <c r="C23" s="126" t="s">
        <v>166</v>
      </c>
      <c r="D23" s="127" t="s">
        <v>164</v>
      </c>
      <c r="E23" s="127" t="s">
        <v>158</v>
      </c>
      <c r="F23" s="128" t="s">
        <v>168</v>
      </c>
      <c r="G23" s="113">
        <f>G18</f>
        <v>4</v>
      </c>
      <c r="H23" s="126" t="s">
        <v>180</v>
      </c>
      <c r="I23" s="127" t="s">
        <v>177</v>
      </c>
      <c r="J23" s="127" t="s">
        <v>186</v>
      </c>
      <c r="K23" s="128" t="s">
        <v>183</v>
      </c>
      <c r="L23" s="113">
        <f t="shared" si="0"/>
        <v>4</v>
      </c>
      <c r="M23" s="126" t="s">
        <v>195</v>
      </c>
      <c r="N23" s="127" t="s">
        <v>151</v>
      </c>
      <c r="O23" s="127" t="s">
        <v>199</v>
      </c>
      <c r="P23" s="128" t="s">
        <v>197</v>
      </c>
      <c r="Q23" s="113">
        <f t="shared" si="1"/>
        <v>4</v>
      </c>
      <c r="R23" s="126" t="s">
        <v>157</v>
      </c>
      <c r="S23" s="127" t="s">
        <v>204</v>
      </c>
      <c r="T23" s="127" t="s">
        <v>211</v>
      </c>
      <c r="U23" s="128" t="s">
        <v>209</v>
      </c>
      <c r="V23" s="113">
        <f t="shared" si="2"/>
        <v>4</v>
      </c>
      <c r="W23" s="126" t="s">
        <v>223</v>
      </c>
      <c r="X23" s="127" t="s">
        <v>226</v>
      </c>
      <c r="Y23" s="127" t="s">
        <v>156</v>
      </c>
      <c r="Z23" s="128" t="s">
        <v>232</v>
      </c>
      <c r="AA23" s="136"/>
    </row>
    <row r="24" spans="1:27" ht="14.25" customHeight="1" thickBot="1" x14ac:dyDescent="0.3">
      <c r="A24" s="129"/>
      <c r="C24" s="365" t="s">
        <v>113</v>
      </c>
      <c r="D24" s="365"/>
      <c r="E24" s="130">
        <f>E19+1</f>
        <v>4</v>
      </c>
      <c r="F24" s="4" t="s">
        <v>114</v>
      </c>
      <c r="G24" s="113"/>
      <c r="H24" s="131">
        <f>H19</f>
        <v>1</v>
      </c>
      <c r="I24" s="367" t="s">
        <v>115</v>
      </c>
      <c r="J24" s="367"/>
      <c r="K24" s="367"/>
      <c r="L24" s="132"/>
      <c r="M24" s="132" t="s">
        <v>100</v>
      </c>
      <c r="N24" s="131">
        <f>N19+1</f>
        <v>4</v>
      </c>
      <c r="O24" s="367" t="s">
        <v>116</v>
      </c>
      <c r="P24" s="367"/>
      <c r="Q24" s="131"/>
      <c r="R24" s="109" t="s">
        <v>100</v>
      </c>
      <c r="S24" s="355" t="str">
        <f>H24&amp;". / "&amp;E24</f>
        <v>1. / 4</v>
      </c>
      <c r="T24" s="355"/>
      <c r="U24" s="355"/>
      <c r="AA24" s="133"/>
    </row>
    <row r="25" spans="1:27" ht="14.25" customHeight="1" x14ac:dyDescent="0.25">
      <c r="A25" s="112" t="s">
        <v>117</v>
      </c>
      <c r="B25" s="113">
        <v>1</v>
      </c>
      <c r="C25" s="114" t="s">
        <v>170</v>
      </c>
      <c r="D25" s="115" t="s">
        <v>166</v>
      </c>
      <c r="E25" s="115" t="s">
        <v>171</v>
      </c>
      <c r="F25" s="116" t="s">
        <v>146</v>
      </c>
      <c r="G25" s="113">
        <f>G20</f>
        <v>1</v>
      </c>
      <c r="H25" s="114" t="s">
        <v>185</v>
      </c>
      <c r="I25" s="115" t="s">
        <v>180</v>
      </c>
      <c r="J25" s="115" t="s">
        <v>187</v>
      </c>
      <c r="K25" s="116" t="s">
        <v>174</v>
      </c>
      <c r="L25" s="113">
        <f t="shared" si="0"/>
        <v>1</v>
      </c>
      <c r="M25" s="114" t="s">
        <v>159</v>
      </c>
      <c r="N25" s="115" t="s">
        <v>195</v>
      </c>
      <c r="O25" s="115" t="s">
        <v>200</v>
      </c>
      <c r="P25" s="116" t="s">
        <v>190</v>
      </c>
      <c r="Q25" s="113">
        <f t="shared" si="1"/>
        <v>1</v>
      </c>
      <c r="R25" s="114" t="s">
        <v>210</v>
      </c>
      <c r="S25" s="115" t="s">
        <v>157</v>
      </c>
      <c r="T25" s="115" t="s">
        <v>212</v>
      </c>
      <c r="U25" s="116" t="s">
        <v>202</v>
      </c>
      <c r="V25" s="113">
        <f t="shared" si="2"/>
        <v>1</v>
      </c>
      <c r="W25" s="114" t="s">
        <v>228</v>
      </c>
      <c r="X25" s="115" t="s">
        <v>223</v>
      </c>
      <c r="Y25" s="115" t="s">
        <v>233</v>
      </c>
      <c r="Z25" s="116" t="s">
        <v>152</v>
      </c>
      <c r="AA25" s="136"/>
    </row>
    <row r="26" spans="1:27" ht="14.25" customHeight="1" x14ac:dyDescent="0.25">
      <c r="A26" s="112" t="s">
        <v>117</v>
      </c>
      <c r="B26" s="113">
        <f>B25+1</f>
        <v>2</v>
      </c>
      <c r="C26" s="121" t="s">
        <v>173</v>
      </c>
      <c r="D26" s="122" t="s">
        <v>163</v>
      </c>
      <c r="E26" s="122" t="s">
        <v>168</v>
      </c>
      <c r="F26" s="123" t="s">
        <v>150</v>
      </c>
      <c r="G26" s="113">
        <f>G21</f>
        <v>2</v>
      </c>
      <c r="H26" s="121" t="s">
        <v>189</v>
      </c>
      <c r="I26" s="122" t="s">
        <v>176</v>
      </c>
      <c r="J26" s="122" t="s">
        <v>183</v>
      </c>
      <c r="K26" s="123" t="s">
        <v>178</v>
      </c>
      <c r="L26" s="113">
        <f t="shared" si="0"/>
        <v>2</v>
      </c>
      <c r="M26" s="121" t="s">
        <v>155</v>
      </c>
      <c r="N26" s="122" t="s">
        <v>192</v>
      </c>
      <c r="O26" s="122" t="s">
        <v>197</v>
      </c>
      <c r="P26" s="123" t="s">
        <v>193</v>
      </c>
      <c r="Q26" s="113">
        <f t="shared" si="1"/>
        <v>2</v>
      </c>
      <c r="R26" s="121" t="s">
        <v>213</v>
      </c>
      <c r="S26" s="122" t="s">
        <v>161</v>
      </c>
      <c r="T26" s="122" t="s">
        <v>209</v>
      </c>
      <c r="U26" s="123" t="s">
        <v>205</v>
      </c>
      <c r="V26" s="113">
        <f t="shared" si="2"/>
        <v>2</v>
      </c>
      <c r="W26" s="121" t="s">
        <v>227</v>
      </c>
      <c r="X26" s="122" t="s">
        <v>224</v>
      </c>
      <c r="Y26" s="122" t="s">
        <v>232</v>
      </c>
      <c r="Z26" s="123" t="s">
        <v>148</v>
      </c>
      <c r="AA26" s="136"/>
    </row>
    <row r="27" spans="1:27" ht="14.25" customHeight="1" x14ac:dyDescent="0.25">
      <c r="A27" s="112" t="s">
        <v>117</v>
      </c>
      <c r="B27" s="113">
        <f>B26+1</f>
        <v>3</v>
      </c>
      <c r="C27" s="121" t="s">
        <v>164</v>
      </c>
      <c r="D27" s="122" t="s">
        <v>172</v>
      </c>
      <c r="E27" s="122" t="s">
        <v>165</v>
      </c>
      <c r="F27" s="123" t="s">
        <v>154</v>
      </c>
      <c r="G27" s="113">
        <f>G22</f>
        <v>3</v>
      </c>
      <c r="H27" s="121" t="s">
        <v>177</v>
      </c>
      <c r="I27" s="122" t="s">
        <v>188</v>
      </c>
      <c r="J27" s="122" t="s">
        <v>179</v>
      </c>
      <c r="K27" s="123" t="s">
        <v>182</v>
      </c>
      <c r="L27" s="113">
        <f t="shared" si="0"/>
        <v>3</v>
      </c>
      <c r="M27" s="121" t="s">
        <v>151</v>
      </c>
      <c r="N27" s="122" t="s">
        <v>201</v>
      </c>
      <c r="O27" s="122" t="s">
        <v>194</v>
      </c>
      <c r="P27" s="123" t="s">
        <v>196</v>
      </c>
      <c r="Q27" s="113">
        <f t="shared" si="1"/>
        <v>3</v>
      </c>
      <c r="R27" s="121" t="s">
        <v>204</v>
      </c>
      <c r="S27" s="122" t="s">
        <v>149</v>
      </c>
      <c r="T27" s="122" t="s">
        <v>206</v>
      </c>
      <c r="U27" s="123" t="s">
        <v>208</v>
      </c>
      <c r="V27" s="113">
        <f t="shared" si="2"/>
        <v>3</v>
      </c>
      <c r="W27" s="121" t="s">
        <v>226</v>
      </c>
      <c r="X27" s="122" t="s">
        <v>221</v>
      </c>
      <c r="Y27" s="122" t="s">
        <v>231</v>
      </c>
      <c r="Z27" s="123" t="s">
        <v>160</v>
      </c>
      <c r="AA27" s="136"/>
    </row>
    <row r="28" spans="1:27" ht="14.25" customHeight="1" thickBot="1" x14ac:dyDescent="0.3">
      <c r="A28" s="112" t="s">
        <v>117</v>
      </c>
      <c r="B28" s="113">
        <f>B27+1</f>
        <v>4</v>
      </c>
      <c r="C28" s="126" t="s">
        <v>167</v>
      </c>
      <c r="D28" s="127" t="s">
        <v>169</v>
      </c>
      <c r="E28" s="127" t="s">
        <v>162</v>
      </c>
      <c r="F28" s="128" t="s">
        <v>158</v>
      </c>
      <c r="G28" s="113">
        <f>G23</f>
        <v>4</v>
      </c>
      <c r="H28" s="126" t="s">
        <v>181</v>
      </c>
      <c r="I28" s="127" t="s">
        <v>184</v>
      </c>
      <c r="J28" s="127" t="s">
        <v>175</v>
      </c>
      <c r="K28" s="128" t="s">
        <v>186</v>
      </c>
      <c r="L28" s="113">
        <f t="shared" si="0"/>
        <v>4</v>
      </c>
      <c r="M28" s="126" t="s">
        <v>147</v>
      </c>
      <c r="N28" s="127" t="s">
        <v>198</v>
      </c>
      <c r="O28" s="127" t="s">
        <v>191</v>
      </c>
      <c r="P28" s="128" t="s">
        <v>199</v>
      </c>
      <c r="Q28" s="113">
        <f t="shared" si="1"/>
        <v>4</v>
      </c>
      <c r="R28" s="126" t="s">
        <v>207</v>
      </c>
      <c r="S28" s="127" t="s">
        <v>153</v>
      </c>
      <c r="T28" s="127" t="s">
        <v>203</v>
      </c>
      <c r="U28" s="128" t="s">
        <v>211</v>
      </c>
      <c r="V28" s="113">
        <f t="shared" si="2"/>
        <v>4</v>
      </c>
      <c r="W28" s="126" t="s">
        <v>225</v>
      </c>
      <c r="X28" s="127" t="s">
        <v>222</v>
      </c>
      <c r="Y28" s="127" t="s">
        <v>230</v>
      </c>
      <c r="Z28" s="128" t="s">
        <v>156</v>
      </c>
      <c r="AA28" s="136"/>
    </row>
    <row r="29" spans="1:27" s="33" customFormat="1" ht="7.5" customHeight="1" thickBot="1" x14ac:dyDescent="0.3">
      <c r="A29" s="368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70"/>
      <c r="N29" s="370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1"/>
    </row>
    <row r="30" spans="1:27" ht="14.25" customHeight="1" thickBot="1" x14ac:dyDescent="0.3">
      <c r="A30" s="104"/>
      <c r="B30" s="105"/>
      <c r="C30" s="357" t="s">
        <v>113</v>
      </c>
      <c r="D30" s="357"/>
      <c r="E30" s="106">
        <v>1</v>
      </c>
      <c r="F30" s="107" t="s">
        <v>114</v>
      </c>
      <c r="G30" s="108"/>
      <c r="H30" s="109">
        <f>H24+1</f>
        <v>2</v>
      </c>
      <c r="I30" s="366" t="s">
        <v>115</v>
      </c>
      <c r="J30" s="366"/>
      <c r="K30" s="366"/>
      <c r="L30" s="110"/>
      <c r="M30" s="110" t="s">
        <v>100</v>
      </c>
      <c r="N30" s="109">
        <f>N24+1</f>
        <v>5</v>
      </c>
      <c r="O30" s="366" t="s">
        <v>116</v>
      </c>
      <c r="P30" s="366"/>
      <c r="Q30" s="109"/>
      <c r="R30" s="109" t="s">
        <v>100</v>
      </c>
      <c r="S30" s="355" t="str">
        <f>H30&amp;". / "&amp;E30</f>
        <v>2. / 1</v>
      </c>
      <c r="T30" s="355"/>
      <c r="U30" s="355"/>
      <c r="V30" s="356" t="str">
        <f>IF($I$3="z","zentraler Spielort!"," ")</f>
        <v xml:space="preserve"> </v>
      </c>
      <c r="W30" s="357"/>
      <c r="X30" s="357"/>
      <c r="Y30" s="357"/>
      <c r="Z30" s="357"/>
      <c r="AA30" s="111"/>
    </row>
    <row r="31" spans="1:27" ht="14.25" customHeight="1" x14ac:dyDescent="0.25">
      <c r="A31" s="112" t="s">
        <v>117</v>
      </c>
      <c r="B31" s="113">
        <v>1</v>
      </c>
      <c r="C31" s="114" t="s">
        <v>166</v>
      </c>
      <c r="D31" s="115" t="s">
        <v>186</v>
      </c>
      <c r="E31" s="115" t="s">
        <v>227</v>
      </c>
      <c r="F31" s="116" t="s">
        <v>206</v>
      </c>
      <c r="G31" s="113">
        <f>G25</f>
        <v>1</v>
      </c>
      <c r="H31" s="114" t="s">
        <v>180</v>
      </c>
      <c r="I31" s="115" t="s">
        <v>199</v>
      </c>
      <c r="J31" s="115" t="s">
        <v>173</v>
      </c>
      <c r="K31" s="116" t="s">
        <v>231</v>
      </c>
      <c r="L31" s="113">
        <f>L25</f>
        <v>1</v>
      </c>
      <c r="M31" s="114" t="s">
        <v>195</v>
      </c>
      <c r="N31" s="115" t="s">
        <v>211</v>
      </c>
      <c r="O31" s="115" t="s">
        <v>189</v>
      </c>
      <c r="P31" s="116" t="s">
        <v>165</v>
      </c>
      <c r="Q31" s="113">
        <f>Q25</f>
        <v>1</v>
      </c>
      <c r="R31" s="114" t="s">
        <v>157</v>
      </c>
      <c r="S31" s="115" t="s">
        <v>156</v>
      </c>
      <c r="T31" s="115" t="s">
        <v>155</v>
      </c>
      <c r="U31" s="116" t="s">
        <v>179</v>
      </c>
      <c r="V31" s="113">
        <f>V25</f>
        <v>1</v>
      </c>
      <c r="W31" s="114" t="s">
        <v>223</v>
      </c>
      <c r="X31" s="115" t="s">
        <v>158</v>
      </c>
      <c r="Y31" s="115" t="s">
        <v>213</v>
      </c>
      <c r="Z31" s="116" t="s">
        <v>194</v>
      </c>
      <c r="AA31" s="136"/>
    </row>
    <row r="32" spans="1:27" ht="14.25" customHeight="1" x14ac:dyDescent="0.25">
      <c r="A32" s="112" t="s">
        <v>117</v>
      </c>
      <c r="B32" s="113">
        <f>B31+1</f>
        <v>2</v>
      </c>
      <c r="C32" s="121" t="s">
        <v>163</v>
      </c>
      <c r="D32" s="122" t="s">
        <v>182</v>
      </c>
      <c r="E32" s="122" t="s">
        <v>228</v>
      </c>
      <c r="F32" s="123" t="s">
        <v>203</v>
      </c>
      <c r="G32" s="113">
        <f>G26</f>
        <v>2</v>
      </c>
      <c r="H32" s="121" t="s">
        <v>176</v>
      </c>
      <c r="I32" s="122" t="s">
        <v>196</v>
      </c>
      <c r="J32" s="122" t="s">
        <v>170</v>
      </c>
      <c r="K32" s="123" t="s">
        <v>230</v>
      </c>
      <c r="L32" s="113">
        <f>L26</f>
        <v>2</v>
      </c>
      <c r="M32" s="121" t="s">
        <v>192</v>
      </c>
      <c r="N32" s="122" t="s">
        <v>208</v>
      </c>
      <c r="O32" s="122" t="s">
        <v>185</v>
      </c>
      <c r="P32" s="123" t="s">
        <v>162</v>
      </c>
      <c r="Q32" s="113">
        <f>Q26</f>
        <v>2</v>
      </c>
      <c r="R32" s="121" t="s">
        <v>161</v>
      </c>
      <c r="S32" s="122" t="s">
        <v>160</v>
      </c>
      <c r="T32" s="122" t="s">
        <v>159</v>
      </c>
      <c r="U32" s="123" t="s">
        <v>175</v>
      </c>
      <c r="V32" s="113">
        <f>V26</f>
        <v>2</v>
      </c>
      <c r="W32" s="121" t="s">
        <v>224</v>
      </c>
      <c r="X32" s="122" t="s">
        <v>154</v>
      </c>
      <c r="Y32" s="122" t="s">
        <v>210</v>
      </c>
      <c r="Z32" s="123" t="s">
        <v>191</v>
      </c>
      <c r="AA32" s="136"/>
    </row>
    <row r="33" spans="1:27" ht="14.25" customHeight="1" x14ac:dyDescent="0.25">
      <c r="A33" s="112" t="s">
        <v>117</v>
      </c>
      <c r="B33" s="113">
        <f>B32+1</f>
        <v>3</v>
      </c>
      <c r="C33" s="121" t="s">
        <v>172</v>
      </c>
      <c r="D33" s="122" t="s">
        <v>178</v>
      </c>
      <c r="E33" s="122" t="s">
        <v>225</v>
      </c>
      <c r="F33" s="123" t="s">
        <v>212</v>
      </c>
      <c r="G33" s="113">
        <f>G27</f>
        <v>3</v>
      </c>
      <c r="H33" s="121" t="s">
        <v>188</v>
      </c>
      <c r="I33" s="122" t="s">
        <v>193</v>
      </c>
      <c r="J33" s="122" t="s">
        <v>167</v>
      </c>
      <c r="K33" s="123" t="s">
        <v>233</v>
      </c>
      <c r="L33" s="113">
        <f>L27</f>
        <v>3</v>
      </c>
      <c r="M33" s="121" t="s">
        <v>201</v>
      </c>
      <c r="N33" s="122" t="s">
        <v>205</v>
      </c>
      <c r="O33" s="122" t="s">
        <v>181</v>
      </c>
      <c r="P33" s="123" t="s">
        <v>171</v>
      </c>
      <c r="Q33" s="113">
        <f>Q27</f>
        <v>3</v>
      </c>
      <c r="R33" s="121" t="s">
        <v>149</v>
      </c>
      <c r="S33" s="122" t="s">
        <v>148</v>
      </c>
      <c r="T33" s="122" t="s">
        <v>147</v>
      </c>
      <c r="U33" s="123" t="s">
        <v>187</v>
      </c>
      <c r="V33" s="113">
        <f>V27</f>
        <v>3</v>
      </c>
      <c r="W33" s="121" t="s">
        <v>221</v>
      </c>
      <c r="X33" s="122" t="s">
        <v>150</v>
      </c>
      <c r="Y33" s="122" t="s">
        <v>207</v>
      </c>
      <c r="Z33" s="123" t="s">
        <v>200</v>
      </c>
      <c r="AA33" s="136"/>
    </row>
    <row r="34" spans="1:27" ht="14.25" customHeight="1" thickBot="1" x14ac:dyDescent="0.3">
      <c r="A34" s="112" t="s">
        <v>117</v>
      </c>
      <c r="B34" s="113">
        <f>B33+1</f>
        <v>4</v>
      </c>
      <c r="C34" s="126" t="s">
        <v>169</v>
      </c>
      <c r="D34" s="127" t="s">
        <v>174</v>
      </c>
      <c r="E34" s="127" t="s">
        <v>226</v>
      </c>
      <c r="F34" s="128" t="s">
        <v>209</v>
      </c>
      <c r="G34" s="113">
        <f>G28</f>
        <v>4</v>
      </c>
      <c r="H34" s="126" t="s">
        <v>184</v>
      </c>
      <c r="I34" s="127" t="s">
        <v>190</v>
      </c>
      <c r="J34" s="127" t="s">
        <v>164</v>
      </c>
      <c r="K34" s="128" t="s">
        <v>232</v>
      </c>
      <c r="L34" s="113">
        <f>L28</f>
        <v>4</v>
      </c>
      <c r="M34" s="126" t="s">
        <v>198</v>
      </c>
      <c r="N34" s="127" t="s">
        <v>202</v>
      </c>
      <c r="O34" s="127" t="s">
        <v>177</v>
      </c>
      <c r="P34" s="128" t="s">
        <v>168</v>
      </c>
      <c r="Q34" s="113">
        <f>Q28</f>
        <v>4</v>
      </c>
      <c r="R34" s="126" t="s">
        <v>153</v>
      </c>
      <c r="S34" s="127" t="s">
        <v>152</v>
      </c>
      <c r="T34" s="127" t="s">
        <v>151</v>
      </c>
      <c r="U34" s="128" t="s">
        <v>183</v>
      </c>
      <c r="V34" s="113">
        <f>V28</f>
        <v>4</v>
      </c>
      <c r="W34" s="126" t="s">
        <v>222</v>
      </c>
      <c r="X34" s="127" t="s">
        <v>146</v>
      </c>
      <c r="Y34" s="127" t="s">
        <v>204</v>
      </c>
      <c r="Z34" s="128" t="s">
        <v>197</v>
      </c>
      <c r="AA34" s="136"/>
    </row>
    <row r="35" spans="1:27" ht="14.25" customHeight="1" thickBot="1" x14ac:dyDescent="0.3">
      <c r="A35" s="129"/>
      <c r="C35" s="365" t="s">
        <v>113</v>
      </c>
      <c r="D35" s="365"/>
      <c r="E35" s="130">
        <f>E30+1</f>
        <v>2</v>
      </c>
      <c r="F35" s="4" t="s">
        <v>114</v>
      </c>
      <c r="G35" s="113"/>
      <c r="H35" s="131">
        <f>H30</f>
        <v>2</v>
      </c>
      <c r="I35" s="367" t="s">
        <v>115</v>
      </c>
      <c r="J35" s="367"/>
      <c r="K35" s="367"/>
      <c r="L35" s="132"/>
      <c r="M35" s="132" t="s">
        <v>100</v>
      </c>
      <c r="N35" s="131">
        <f>N30+1</f>
        <v>6</v>
      </c>
      <c r="O35" s="367" t="s">
        <v>116</v>
      </c>
      <c r="P35" s="367"/>
      <c r="Q35" s="131"/>
      <c r="R35" s="109" t="s">
        <v>100</v>
      </c>
      <c r="S35" s="355" t="str">
        <f>H35&amp;". / "&amp;E35</f>
        <v>2. / 2</v>
      </c>
      <c r="T35" s="355"/>
      <c r="U35" s="355"/>
      <c r="AA35" s="133"/>
    </row>
    <row r="36" spans="1:27" ht="14.25" customHeight="1" x14ac:dyDescent="0.25">
      <c r="A36" s="112" t="s">
        <v>117</v>
      </c>
      <c r="B36" s="113">
        <v>1</v>
      </c>
      <c r="C36" s="114" t="s">
        <v>178</v>
      </c>
      <c r="D36" s="115" t="s">
        <v>166</v>
      </c>
      <c r="E36" s="115" t="s">
        <v>203</v>
      </c>
      <c r="F36" s="116" t="s">
        <v>226</v>
      </c>
      <c r="G36" s="113">
        <f>G31</f>
        <v>1</v>
      </c>
      <c r="H36" s="114" t="s">
        <v>193</v>
      </c>
      <c r="I36" s="115" t="s">
        <v>180</v>
      </c>
      <c r="J36" s="115" t="s">
        <v>230</v>
      </c>
      <c r="K36" s="116" t="s">
        <v>164</v>
      </c>
      <c r="L36" s="113">
        <f>L31</f>
        <v>1</v>
      </c>
      <c r="M36" s="114" t="s">
        <v>205</v>
      </c>
      <c r="N36" s="115" t="s">
        <v>195</v>
      </c>
      <c r="O36" s="115" t="s">
        <v>162</v>
      </c>
      <c r="P36" s="116" t="s">
        <v>177</v>
      </c>
      <c r="Q36" s="113">
        <f>Q31</f>
        <v>1</v>
      </c>
      <c r="R36" s="114" t="s">
        <v>148</v>
      </c>
      <c r="S36" s="115" t="s">
        <v>157</v>
      </c>
      <c r="T36" s="115" t="s">
        <v>175</v>
      </c>
      <c r="U36" s="116" t="s">
        <v>151</v>
      </c>
      <c r="V36" s="113">
        <f>V31</f>
        <v>1</v>
      </c>
      <c r="W36" s="114" t="s">
        <v>150</v>
      </c>
      <c r="X36" s="115" t="s">
        <v>223</v>
      </c>
      <c r="Y36" s="115" t="s">
        <v>191</v>
      </c>
      <c r="Z36" s="116" t="s">
        <v>204</v>
      </c>
      <c r="AA36" s="136"/>
    </row>
    <row r="37" spans="1:27" ht="14.25" customHeight="1" x14ac:dyDescent="0.25">
      <c r="A37" s="112" t="s">
        <v>117</v>
      </c>
      <c r="B37" s="113">
        <f>B36+1</f>
        <v>2</v>
      </c>
      <c r="C37" s="121" t="s">
        <v>174</v>
      </c>
      <c r="D37" s="122" t="s">
        <v>163</v>
      </c>
      <c r="E37" s="122" t="s">
        <v>206</v>
      </c>
      <c r="F37" s="123" t="s">
        <v>225</v>
      </c>
      <c r="G37" s="113">
        <f>G32</f>
        <v>2</v>
      </c>
      <c r="H37" s="121" t="s">
        <v>190</v>
      </c>
      <c r="I37" s="122" t="s">
        <v>176</v>
      </c>
      <c r="J37" s="122" t="s">
        <v>231</v>
      </c>
      <c r="K37" s="123" t="s">
        <v>167</v>
      </c>
      <c r="L37" s="113">
        <f>L32</f>
        <v>2</v>
      </c>
      <c r="M37" s="121" t="s">
        <v>202</v>
      </c>
      <c r="N37" s="122" t="s">
        <v>192</v>
      </c>
      <c r="O37" s="122" t="s">
        <v>165</v>
      </c>
      <c r="P37" s="123" t="s">
        <v>181</v>
      </c>
      <c r="Q37" s="113">
        <f>Q32</f>
        <v>2</v>
      </c>
      <c r="R37" s="121" t="s">
        <v>152</v>
      </c>
      <c r="S37" s="122" t="s">
        <v>161</v>
      </c>
      <c r="T37" s="122" t="s">
        <v>179</v>
      </c>
      <c r="U37" s="123" t="s">
        <v>147</v>
      </c>
      <c r="V37" s="113">
        <f>V32</f>
        <v>2</v>
      </c>
      <c r="W37" s="121" t="s">
        <v>146</v>
      </c>
      <c r="X37" s="122" t="s">
        <v>224</v>
      </c>
      <c r="Y37" s="122" t="s">
        <v>194</v>
      </c>
      <c r="Z37" s="123" t="s">
        <v>207</v>
      </c>
      <c r="AA37" s="136"/>
    </row>
    <row r="38" spans="1:27" ht="14.25" customHeight="1" x14ac:dyDescent="0.25">
      <c r="A38" s="112" t="s">
        <v>117</v>
      </c>
      <c r="B38" s="113">
        <f>B37+1</f>
        <v>3</v>
      </c>
      <c r="C38" s="121" t="s">
        <v>186</v>
      </c>
      <c r="D38" s="122" t="s">
        <v>172</v>
      </c>
      <c r="E38" s="122" t="s">
        <v>209</v>
      </c>
      <c r="F38" s="123" t="s">
        <v>228</v>
      </c>
      <c r="G38" s="113">
        <f>G33</f>
        <v>3</v>
      </c>
      <c r="H38" s="121" t="s">
        <v>199</v>
      </c>
      <c r="I38" s="122" t="s">
        <v>188</v>
      </c>
      <c r="J38" s="122" t="s">
        <v>232</v>
      </c>
      <c r="K38" s="123" t="s">
        <v>170</v>
      </c>
      <c r="L38" s="113">
        <f>L33</f>
        <v>3</v>
      </c>
      <c r="M38" s="121" t="s">
        <v>211</v>
      </c>
      <c r="N38" s="122" t="s">
        <v>201</v>
      </c>
      <c r="O38" s="122" t="s">
        <v>168</v>
      </c>
      <c r="P38" s="123" t="s">
        <v>185</v>
      </c>
      <c r="Q38" s="113">
        <f>Q33</f>
        <v>3</v>
      </c>
      <c r="R38" s="121" t="s">
        <v>156</v>
      </c>
      <c r="S38" s="122" t="s">
        <v>149</v>
      </c>
      <c r="T38" s="122" t="s">
        <v>183</v>
      </c>
      <c r="U38" s="123" t="s">
        <v>159</v>
      </c>
      <c r="V38" s="113">
        <f>V33</f>
        <v>3</v>
      </c>
      <c r="W38" s="121" t="s">
        <v>158</v>
      </c>
      <c r="X38" s="122" t="s">
        <v>221</v>
      </c>
      <c r="Y38" s="122" t="s">
        <v>197</v>
      </c>
      <c r="Z38" s="123" t="s">
        <v>210</v>
      </c>
      <c r="AA38" s="136"/>
    </row>
    <row r="39" spans="1:27" ht="14.25" customHeight="1" thickBot="1" x14ac:dyDescent="0.3">
      <c r="A39" s="112" t="s">
        <v>117</v>
      </c>
      <c r="B39" s="113">
        <f>B38+1</f>
        <v>4</v>
      </c>
      <c r="C39" s="126" t="s">
        <v>182</v>
      </c>
      <c r="D39" s="127" t="s">
        <v>169</v>
      </c>
      <c r="E39" s="127" t="s">
        <v>212</v>
      </c>
      <c r="F39" s="128" t="s">
        <v>227</v>
      </c>
      <c r="G39" s="113">
        <f>G34</f>
        <v>4</v>
      </c>
      <c r="H39" s="126" t="s">
        <v>196</v>
      </c>
      <c r="I39" s="127" t="s">
        <v>184</v>
      </c>
      <c r="J39" s="127" t="s">
        <v>233</v>
      </c>
      <c r="K39" s="128" t="s">
        <v>173</v>
      </c>
      <c r="L39" s="113">
        <f>L34</f>
        <v>4</v>
      </c>
      <c r="M39" s="126" t="s">
        <v>208</v>
      </c>
      <c r="N39" s="127" t="s">
        <v>198</v>
      </c>
      <c r="O39" s="127" t="s">
        <v>171</v>
      </c>
      <c r="P39" s="128" t="s">
        <v>189</v>
      </c>
      <c r="Q39" s="113">
        <f>Q34</f>
        <v>4</v>
      </c>
      <c r="R39" s="126" t="s">
        <v>160</v>
      </c>
      <c r="S39" s="127" t="s">
        <v>153</v>
      </c>
      <c r="T39" s="127" t="s">
        <v>187</v>
      </c>
      <c r="U39" s="128" t="s">
        <v>155</v>
      </c>
      <c r="V39" s="113">
        <f>V34</f>
        <v>4</v>
      </c>
      <c r="W39" s="126" t="s">
        <v>154</v>
      </c>
      <c r="X39" s="127" t="s">
        <v>222</v>
      </c>
      <c r="Y39" s="127" t="s">
        <v>200</v>
      </c>
      <c r="Z39" s="128" t="s">
        <v>213</v>
      </c>
      <c r="AA39" s="136"/>
    </row>
    <row r="40" spans="1:27" ht="14.25" customHeight="1" thickBot="1" x14ac:dyDescent="0.3">
      <c r="A40" s="129"/>
      <c r="C40" s="365" t="s">
        <v>113</v>
      </c>
      <c r="D40" s="365"/>
      <c r="E40" s="130">
        <f>E35+1</f>
        <v>3</v>
      </c>
      <c r="F40" s="4" t="s">
        <v>114</v>
      </c>
      <c r="G40" s="113"/>
      <c r="H40" s="131">
        <f>H35</f>
        <v>2</v>
      </c>
      <c r="I40" s="367" t="s">
        <v>115</v>
      </c>
      <c r="J40" s="367"/>
      <c r="K40" s="367"/>
      <c r="L40" s="132"/>
      <c r="M40" s="132" t="s">
        <v>100</v>
      </c>
      <c r="N40" s="131">
        <f>N35+1</f>
        <v>7</v>
      </c>
      <c r="O40" s="367" t="s">
        <v>116</v>
      </c>
      <c r="P40" s="367"/>
      <c r="Q40" s="131"/>
      <c r="R40" s="109" t="s">
        <v>100</v>
      </c>
      <c r="S40" s="355" t="str">
        <f>H40&amp;". / "&amp;E40</f>
        <v>2. / 3</v>
      </c>
      <c r="T40" s="355"/>
      <c r="U40" s="355"/>
      <c r="AA40" s="133"/>
    </row>
    <row r="41" spans="1:27" ht="14.25" customHeight="1" x14ac:dyDescent="0.25">
      <c r="A41" s="112" t="s">
        <v>117</v>
      </c>
      <c r="B41" s="113">
        <v>1</v>
      </c>
      <c r="C41" s="114" t="s">
        <v>225</v>
      </c>
      <c r="D41" s="115" t="s">
        <v>209</v>
      </c>
      <c r="E41" s="115" t="s">
        <v>166</v>
      </c>
      <c r="F41" s="116" t="s">
        <v>182</v>
      </c>
      <c r="G41" s="113">
        <f>G36</f>
        <v>1</v>
      </c>
      <c r="H41" s="114" t="s">
        <v>167</v>
      </c>
      <c r="I41" s="115" t="s">
        <v>232</v>
      </c>
      <c r="J41" s="115" t="s">
        <v>180</v>
      </c>
      <c r="K41" s="116" t="s">
        <v>196</v>
      </c>
      <c r="L41" s="113">
        <f>L36</f>
        <v>1</v>
      </c>
      <c r="M41" s="114" t="s">
        <v>181</v>
      </c>
      <c r="N41" s="115" t="s">
        <v>168</v>
      </c>
      <c r="O41" s="115" t="s">
        <v>195</v>
      </c>
      <c r="P41" s="116" t="s">
        <v>208</v>
      </c>
      <c r="Q41" s="113">
        <f>Q36</f>
        <v>1</v>
      </c>
      <c r="R41" s="114" t="s">
        <v>147</v>
      </c>
      <c r="S41" s="115" t="s">
        <v>183</v>
      </c>
      <c r="T41" s="115" t="s">
        <v>157</v>
      </c>
      <c r="U41" s="116" t="s">
        <v>160</v>
      </c>
      <c r="V41" s="113">
        <f>V36</f>
        <v>1</v>
      </c>
      <c r="W41" s="114" t="s">
        <v>207</v>
      </c>
      <c r="X41" s="115" t="s">
        <v>197</v>
      </c>
      <c r="Y41" s="115" t="s">
        <v>223</v>
      </c>
      <c r="Z41" s="116" t="s">
        <v>154</v>
      </c>
      <c r="AA41" s="136"/>
    </row>
    <row r="42" spans="1:27" ht="14.25" customHeight="1" x14ac:dyDescent="0.25">
      <c r="A42" s="112" t="s">
        <v>117</v>
      </c>
      <c r="B42" s="113">
        <f>B41+1</f>
        <v>2</v>
      </c>
      <c r="C42" s="121" t="s">
        <v>226</v>
      </c>
      <c r="D42" s="122" t="s">
        <v>212</v>
      </c>
      <c r="E42" s="122" t="s">
        <v>163</v>
      </c>
      <c r="F42" s="123" t="s">
        <v>186</v>
      </c>
      <c r="G42" s="113">
        <f>G37</f>
        <v>2</v>
      </c>
      <c r="H42" s="121" t="s">
        <v>164</v>
      </c>
      <c r="I42" s="122" t="s">
        <v>233</v>
      </c>
      <c r="J42" s="122" t="s">
        <v>176</v>
      </c>
      <c r="K42" s="123" t="s">
        <v>199</v>
      </c>
      <c r="L42" s="113">
        <f>L37</f>
        <v>2</v>
      </c>
      <c r="M42" s="121" t="s">
        <v>177</v>
      </c>
      <c r="N42" s="122" t="s">
        <v>171</v>
      </c>
      <c r="O42" s="122" t="s">
        <v>192</v>
      </c>
      <c r="P42" s="123" t="s">
        <v>211</v>
      </c>
      <c r="Q42" s="113">
        <f>Q37</f>
        <v>2</v>
      </c>
      <c r="R42" s="121" t="s">
        <v>151</v>
      </c>
      <c r="S42" s="122" t="s">
        <v>187</v>
      </c>
      <c r="T42" s="122" t="s">
        <v>161</v>
      </c>
      <c r="U42" s="123" t="s">
        <v>156</v>
      </c>
      <c r="V42" s="113">
        <f>V37</f>
        <v>2</v>
      </c>
      <c r="W42" s="121" t="s">
        <v>204</v>
      </c>
      <c r="X42" s="122" t="s">
        <v>200</v>
      </c>
      <c r="Y42" s="122" t="s">
        <v>224</v>
      </c>
      <c r="Z42" s="123" t="s">
        <v>158</v>
      </c>
      <c r="AA42" s="136"/>
    </row>
    <row r="43" spans="1:27" ht="14.25" customHeight="1" x14ac:dyDescent="0.25">
      <c r="A43" s="112" t="s">
        <v>117</v>
      </c>
      <c r="B43" s="113">
        <f>B42+1</f>
        <v>3</v>
      </c>
      <c r="C43" s="121" t="s">
        <v>227</v>
      </c>
      <c r="D43" s="122" t="s">
        <v>203</v>
      </c>
      <c r="E43" s="122" t="s">
        <v>172</v>
      </c>
      <c r="F43" s="123" t="s">
        <v>174</v>
      </c>
      <c r="G43" s="113">
        <f>G38</f>
        <v>3</v>
      </c>
      <c r="H43" s="121" t="s">
        <v>173</v>
      </c>
      <c r="I43" s="122" t="s">
        <v>230</v>
      </c>
      <c r="J43" s="122" t="s">
        <v>188</v>
      </c>
      <c r="K43" s="123" t="s">
        <v>190</v>
      </c>
      <c r="L43" s="113">
        <f>L38</f>
        <v>3</v>
      </c>
      <c r="M43" s="121" t="s">
        <v>189</v>
      </c>
      <c r="N43" s="122" t="s">
        <v>162</v>
      </c>
      <c r="O43" s="122" t="s">
        <v>201</v>
      </c>
      <c r="P43" s="123" t="s">
        <v>202</v>
      </c>
      <c r="Q43" s="113">
        <f>Q38</f>
        <v>3</v>
      </c>
      <c r="R43" s="121" t="s">
        <v>155</v>
      </c>
      <c r="S43" s="122" t="s">
        <v>175</v>
      </c>
      <c r="T43" s="122" t="s">
        <v>149</v>
      </c>
      <c r="U43" s="123" t="s">
        <v>152</v>
      </c>
      <c r="V43" s="113">
        <f>V38</f>
        <v>3</v>
      </c>
      <c r="W43" s="121" t="s">
        <v>213</v>
      </c>
      <c r="X43" s="122" t="s">
        <v>191</v>
      </c>
      <c r="Y43" s="122" t="s">
        <v>221</v>
      </c>
      <c r="Z43" s="123" t="s">
        <v>146</v>
      </c>
      <c r="AA43" s="136"/>
    </row>
    <row r="44" spans="1:27" ht="14.25" customHeight="1" thickBot="1" x14ac:dyDescent="0.3">
      <c r="A44" s="112" t="s">
        <v>117</v>
      </c>
      <c r="B44" s="113">
        <f>B43+1</f>
        <v>4</v>
      </c>
      <c r="C44" s="126" t="s">
        <v>228</v>
      </c>
      <c r="D44" s="127" t="s">
        <v>206</v>
      </c>
      <c r="E44" s="127" t="s">
        <v>169</v>
      </c>
      <c r="F44" s="128" t="s">
        <v>178</v>
      </c>
      <c r="G44" s="113">
        <f>G39</f>
        <v>4</v>
      </c>
      <c r="H44" s="126" t="s">
        <v>170</v>
      </c>
      <c r="I44" s="127" t="s">
        <v>231</v>
      </c>
      <c r="J44" s="127" t="s">
        <v>184</v>
      </c>
      <c r="K44" s="128" t="s">
        <v>193</v>
      </c>
      <c r="L44" s="113">
        <f>L39</f>
        <v>4</v>
      </c>
      <c r="M44" s="126" t="s">
        <v>185</v>
      </c>
      <c r="N44" s="127" t="s">
        <v>165</v>
      </c>
      <c r="O44" s="127" t="s">
        <v>198</v>
      </c>
      <c r="P44" s="128" t="s">
        <v>205</v>
      </c>
      <c r="Q44" s="113">
        <f>Q39</f>
        <v>4</v>
      </c>
      <c r="R44" s="126" t="s">
        <v>159</v>
      </c>
      <c r="S44" s="127" t="s">
        <v>179</v>
      </c>
      <c r="T44" s="127" t="s">
        <v>153</v>
      </c>
      <c r="U44" s="128" t="s">
        <v>148</v>
      </c>
      <c r="V44" s="113">
        <f>V39</f>
        <v>4</v>
      </c>
      <c r="W44" s="126" t="s">
        <v>210</v>
      </c>
      <c r="X44" s="127" t="s">
        <v>194</v>
      </c>
      <c r="Y44" s="127" t="s">
        <v>222</v>
      </c>
      <c r="Z44" s="128" t="s">
        <v>150</v>
      </c>
      <c r="AA44" s="136"/>
    </row>
    <row r="45" spans="1:27" ht="14.25" customHeight="1" thickBot="1" x14ac:dyDescent="0.3">
      <c r="A45" s="129"/>
      <c r="C45" s="365" t="s">
        <v>113</v>
      </c>
      <c r="D45" s="365"/>
      <c r="E45" s="130">
        <f>E40+1</f>
        <v>4</v>
      </c>
      <c r="F45" s="4" t="s">
        <v>114</v>
      </c>
      <c r="G45" s="113"/>
      <c r="H45" s="131">
        <f>H40</f>
        <v>2</v>
      </c>
      <c r="I45" s="367" t="s">
        <v>115</v>
      </c>
      <c r="J45" s="367"/>
      <c r="K45" s="367"/>
      <c r="L45" s="132"/>
      <c r="M45" s="132" t="s">
        <v>100</v>
      </c>
      <c r="N45" s="131">
        <f>N40+1</f>
        <v>8</v>
      </c>
      <c r="O45" s="367" t="s">
        <v>116</v>
      </c>
      <c r="P45" s="367"/>
      <c r="Q45" s="131"/>
      <c r="R45" s="109" t="s">
        <v>100</v>
      </c>
      <c r="S45" s="355" t="str">
        <f>H45&amp;". / "&amp;E45</f>
        <v>2. / 4</v>
      </c>
      <c r="T45" s="355"/>
      <c r="U45" s="355"/>
      <c r="AA45" s="133"/>
    </row>
    <row r="46" spans="1:27" ht="14.25" customHeight="1" x14ac:dyDescent="0.25">
      <c r="A46" s="112" t="s">
        <v>117</v>
      </c>
      <c r="B46" s="113">
        <v>1</v>
      </c>
      <c r="C46" s="114" t="s">
        <v>212</v>
      </c>
      <c r="D46" s="115" t="s">
        <v>228</v>
      </c>
      <c r="E46" s="115" t="s">
        <v>174</v>
      </c>
      <c r="F46" s="116" t="s">
        <v>166</v>
      </c>
      <c r="G46" s="113">
        <f>G41</f>
        <v>1</v>
      </c>
      <c r="H46" s="114" t="s">
        <v>233</v>
      </c>
      <c r="I46" s="115" t="s">
        <v>170</v>
      </c>
      <c r="J46" s="115" t="s">
        <v>190</v>
      </c>
      <c r="K46" s="116" t="s">
        <v>180</v>
      </c>
      <c r="L46" s="113">
        <f>L41</f>
        <v>1</v>
      </c>
      <c r="M46" s="114" t="s">
        <v>171</v>
      </c>
      <c r="N46" s="115" t="s">
        <v>185</v>
      </c>
      <c r="O46" s="115" t="s">
        <v>202</v>
      </c>
      <c r="P46" s="116" t="s">
        <v>195</v>
      </c>
      <c r="Q46" s="113">
        <f>Q41</f>
        <v>1</v>
      </c>
      <c r="R46" s="114" t="s">
        <v>187</v>
      </c>
      <c r="S46" s="115" t="s">
        <v>159</v>
      </c>
      <c r="T46" s="115" t="s">
        <v>152</v>
      </c>
      <c r="U46" s="116" t="s">
        <v>157</v>
      </c>
      <c r="V46" s="113">
        <f>V41</f>
        <v>1</v>
      </c>
      <c r="W46" s="114" t="s">
        <v>200</v>
      </c>
      <c r="X46" s="115" t="s">
        <v>210</v>
      </c>
      <c r="Y46" s="115" t="s">
        <v>146</v>
      </c>
      <c r="Z46" s="116" t="s">
        <v>223</v>
      </c>
      <c r="AA46" s="136"/>
    </row>
    <row r="47" spans="1:27" ht="14.25" customHeight="1" x14ac:dyDescent="0.25">
      <c r="A47" s="112" t="s">
        <v>117</v>
      </c>
      <c r="B47" s="113">
        <f>B46+1</f>
        <v>2</v>
      </c>
      <c r="C47" s="121" t="s">
        <v>209</v>
      </c>
      <c r="D47" s="122" t="s">
        <v>227</v>
      </c>
      <c r="E47" s="122" t="s">
        <v>178</v>
      </c>
      <c r="F47" s="123" t="s">
        <v>163</v>
      </c>
      <c r="G47" s="113">
        <f>G42</f>
        <v>2</v>
      </c>
      <c r="H47" s="121" t="s">
        <v>232</v>
      </c>
      <c r="I47" s="122" t="s">
        <v>173</v>
      </c>
      <c r="J47" s="122" t="s">
        <v>193</v>
      </c>
      <c r="K47" s="123" t="s">
        <v>176</v>
      </c>
      <c r="L47" s="113">
        <f>L42</f>
        <v>2</v>
      </c>
      <c r="M47" s="121" t="s">
        <v>168</v>
      </c>
      <c r="N47" s="122" t="s">
        <v>189</v>
      </c>
      <c r="O47" s="122" t="s">
        <v>205</v>
      </c>
      <c r="P47" s="123" t="s">
        <v>192</v>
      </c>
      <c r="Q47" s="113">
        <f>Q42</f>
        <v>2</v>
      </c>
      <c r="R47" s="121" t="s">
        <v>183</v>
      </c>
      <c r="S47" s="122" t="s">
        <v>155</v>
      </c>
      <c r="T47" s="122" t="s">
        <v>148</v>
      </c>
      <c r="U47" s="123" t="s">
        <v>161</v>
      </c>
      <c r="V47" s="113">
        <f>V42</f>
        <v>2</v>
      </c>
      <c r="W47" s="121" t="s">
        <v>197</v>
      </c>
      <c r="X47" s="122" t="s">
        <v>213</v>
      </c>
      <c r="Y47" s="122" t="s">
        <v>150</v>
      </c>
      <c r="Z47" s="123" t="s">
        <v>224</v>
      </c>
      <c r="AA47" s="136"/>
    </row>
    <row r="48" spans="1:27" ht="14.25" customHeight="1" x14ac:dyDescent="0.25">
      <c r="A48" s="112" t="s">
        <v>117</v>
      </c>
      <c r="B48" s="113">
        <f>B47+1</f>
        <v>3</v>
      </c>
      <c r="C48" s="121" t="s">
        <v>206</v>
      </c>
      <c r="D48" s="122" t="s">
        <v>226</v>
      </c>
      <c r="E48" s="122" t="s">
        <v>182</v>
      </c>
      <c r="F48" s="123" t="s">
        <v>172</v>
      </c>
      <c r="G48" s="113">
        <f>G43</f>
        <v>3</v>
      </c>
      <c r="H48" s="121" t="s">
        <v>231</v>
      </c>
      <c r="I48" s="122" t="s">
        <v>164</v>
      </c>
      <c r="J48" s="122" t="s">
        <v>196</v>
      </c>
      <c r="K48" s="123" t="s">
        <v>188</v>
      </c>
      <c r="L48" s="113">
        <f>L43</f>
        <v>3</v>
      </c>
      <c r="M48" s="121" t="s">
        <v>165</v>
      </c>
      <c r="N48" s="122" t="s">
        <v>177</v>
      </c>
      <c r="O48" s="122" t="s">
        <v>208</v>
      </c>
      <c r="P48" s="123" t="s">
        <v>201</v>
      </c>
      <c r="Q48" s="113">
        <f>Q43</f>
        <v>3</v>
      </c>
      <c r="R48" s="121" t="s">
        <v>179</v>
      </c>
      <c r="S48" s="122" t="s">
        <v>151</v>
      </c>
      <c r="T48" s="122" t="s">
        <v>160</v>
      </c>
      <c r="U48" s="123" t="s">
        <v>149</v>
      </c>
      <c r="V48" s="113">
        <f>V43</f>
        <v>3</v>
      </c>
      <c r="W48" s="121" t="s">
        <v>194</v>
      </c>
      <c r="X48" s="122" t="s">
        <v>204</v>
      </c>
      <c r="Y48" s="122" t="s">
        <v>154</v>
      </c>
      <c r="Z48" s="123" t="s">
        <v>221</v>
      </c>
      <c r="AA48" s="136"/>
    </row>
    <row r="49" spans="1:27" ht="14.25" customHeight="1" thickBot="1" x14ac:dyDescent="0.3">
      <c r="A49" s="112" t="s">
        <v>117</v>
      </c>
      <c r="B49" s="113">
        <f>B48+1</f>
        <v>4</v>
      </c>
      <c r="C49" s="126" t="s">
        <v>203</v>
      </c>
      <c r="D49" s="127" t="s">
        <v>225</v>
      </c>
      <c r="E49" s="127" t="s">
        <v>186</v>
      </c>
      <c r="F49" s="128" t="s">
        <v>169</v>
      </c>
      <c r="G49" s="113">
        <f>G44</f>
        <v>4</v>
      </c>
      <c r="H49" s="126" t="s">
        <v>230</v>
      </c>
      <c r="I49" s="127" t="s">
        <v>167</v>
      </c>
      <c r="J49" s="127" t="s">
        <v>199</v>
      </c>
      <c r="K49" s="128" t="s">
        <v>184</v>
      </c>
      <c r="L49" s="113">
        <f>L44</f>
        <v>4</v>
      </c>
      <c r="M49" s="126" t="s">
        <v>162</v>
      </c>
      <c r="N49" s="127" t="s">
        <v>181</v>
      </c>
      <c r="O49" s="127" t="s">
        <v>211</v>
      </c>
      <c r="P49" s="128" t="s">
        <v>198</v>
      </c>
      <c r="Q49" s="113">
        <f>Q44</f>
        <v>4</v>
      </c>
      <c r="R49" s="126" t="s">
        <v>175</v>
      </c>
      <c r="S49" s="127" t="s">
        <v>147</v>
      </c>
      <c r="T49" s="127" t="s">
        <v>156</v>
      </c>
      <c r="U49" s="128" t="s">
        <v>153</v>
      </c>
      <c r="V49" s="113">
        <f>V44</f>
        <v>4</v>
      </c>
      <c r="W49" s="126" t="s">
        <v>191</v>
      </c>
      <c r="X49" s="127" t="s">
        <v>207</v>
      </c>
      <c r="Y49" s="127" t="s">
        <v>158</v>
      </c>
      <c r="Z49" s="128" t="s">
        <v>222</v>
      </c>
      <c r="AA49" s="136"/>
    </row>
    <row r="50" spans="1:27" s="33" customFormat="1" ht="7.5" customHeight="1" thickBot="1" x14ac:dyDescent="0.3">
      <c r="A50" s="368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370"/>
      <c r="O50" s="370"/>
      <c r="P50" s="370"/>
      <c r="Q50" s="370"/>
      <c r="R50" s="370"/>
      <c r="S50" s="370"/>
      <c r="T50" s="370"/>
      <c r="U50" s="370"/>
      <c r="V50" s="370"/>
      <c r="W50" s="370"/>
      <c r="X50" s="370"/>
      <c r="Y50" s="370"/>
      <c r="Z50" s="370"/>
      <c r="AA50" s="371"/>
    </row>
    <row r="51" spans="1:27" ht="14.25" customHeight="1" thickBot="1" x14ac:dyDescent="0.3">
      <c r="A51" s="104"/>
      <c r="B51" s="105"/>
      <c r="C51" s="357" t="s">
        <v>113</v>
      </c>
      <c r="D51" s="357"/>
      <c r="E51" s="106">
        <v>1</v>
      </c>
      <c r="F51" s="107" t="s">
        <v>114</v>
      </c>
      <c r="G51" s="108"/>
      <c r="H51" s="109">
        <f>H45+1</f>
        <v>3</v>
      </c>
      <c r="I51" s="366" t="s">
        <v>115</v>
      </c>
      <c r="J51" s="366"/>
      <c r="K51" s="366"/>
      <c r="L51" s="110"/>
      <c r="M51" s="110" t="s">
        <v>100</v>
      </c>
      <c r="N51" s="109">
        <f>N45+1</f>
        <v>9</v>
      </c>
      <c r="O51" s="366" t="s">
        <v>116</v>
      </c>
      <c r="P51" s="366"/>
      <c r="Q51" s="109"/>
      <c r="R51" s="109" t="s">
        <v>100</v>
      </c>
      <c r="S51" s="355" t="str">
        <f>H51&amp;". / "&amp;E51</f>
        <v>3. / 1</v>
      </c>
      <c r="T51" s="355"/>
      <c r="U51" s="355"/>
      <c r="V51" s="356" t="str">
        <f>IF($I$3="z","zentraler Spielort!"," ")</f>
        <v xml:space="preserve"> </v>
      </c>
      <c r="W51" s="357"/>
      <c r="X51" s="357"/>
      <c r="Y51" s="357"/>
      <c r="Z51" s="357"/>
      <c r="AA51" s="111"/>
    </row>
    <row r="52" spans="1:27" ht="14.25" customHeight="1" x14ac:dyDescent="0.25">
      <c r="A52" s="112" t="s">
        <v>117</v>
      </c>
      <c r="B52" s="113">
        <v>1</v>
      </c>
      <c r="C52" s="114" t="s">
        <v>170</v>
      </c>
      <c r="D52" s="115" t="s">
        <v>198</v>
      </c>
      <c r="E52" s="115" t="s">
        <v>209</v>
      </c>
      <c r="F52" s="116" t="s">
        <v>160</v>
      </c>
      <c r="G52" s="113">
        <f>G46</f>
        <v>1</v>
      </c>
      <c r="H52" s="114" t="s">
        <v>185</v>
      </c>
      <c r="I52" s="115" t="s">
        <v>153</v>
      </c>
      <c r="J52" s="115" t="s">
        <v>232</v>
      </c>
      <c r="K52" s="116" t="s">
        <v>154</v>
      </c>
      <c r="L52" s="113">
        <f>L46</f>
        <v>1</v>
      </c>
      <c r="M52" s="114" t="s">
        <v>159</v>
      </c>
      <c r="N52" s="115" t="s">
        <v>222</v>
      </c>
      <c r="O52" s="115" t="s">
        <v>168</v>
      </c>
      <c r="P52" s="116" t="s">
        <v>182</v>
      </c>
      <c r="Q52" s="113">
        <f>Q46</f>
        <v>1</v>
      </c>
      <c r="R52" s="114" t="s">
        <v>210</v>
      </c>
      <c r="S52" s="115" t="s">
        <v>169</v>
      </c>
      <c r="T52" s="115" t="s">
        <v>183</v>
      </c>
      <c r="U52" s="116" t="s">
        <v>196</v>
      </c>
      <c r="V52" s="113">
        <f>V46</f>
        <v>1</v>
      </c>
      <c r="W52" s="114" t="s">
        <v>228</v>
      </c>
      <c r="X52" s="115" t="s">
        <v>184</v>
      </c>
      <c r="Y52" s="115" t="s">
        <v>197</v>
      </c>
      <c r="Z52" s="116" t="s">
        <v>208</v>
      </c>
      <c r="AA52" s="136"/>
    </row>
    <row r="53" spans="1:27" ht="14.25" customHeight="1" x14ac:dyDescent="0.25">
      <c r="A53" s="112" t="s">
        <v>117</v>
      </c>
      <c r="B53" s="113">
        <f>B52+1</f>
        <v>2</v>
      </c>
      <c r="C53" s="121" t="s">
        <v>173</v>
      </c>
      <c r="D53" s="122" t="s">
        <v>201</v>
      </c>
      <c r="E53" s="122" t="s">
        <v>212</v>
      </c>
      <c r="F53" s="123" t="s">
        <v>156</v>
      </c>
      <c r="G53" s="113">
        <f>G47</f>
        <v>2</v>
      </c>
      <c r="H53" s="121" t="s">
        <v>189</v>
      </c>
      <c r="I53" s="122" t="s">
        <v>149</v>
      </c>
      <c r="J53" s="122" t="s">
        <v>233</v>
      </c>
      <c r="K53" s="123" t="s">
        <v>158</v>
      </c>
      <c r="L53" s="113">
        <f>L47</f>
        <v>2</v>
      </c>
      <c r="M53" s="121" t="s">
        <v>155</v>
      </c>
      <c r="N53" s="122" t="s">
        <v>221</v>
      </c>
      <c r="O53" s="122" t="s">
        <v>171</v>
      </c>
      <c r="P53" s="123" t="s">
        <v>186</v>
      </c>
      <c r="Q53" s="113">
        <f>Q47</f>
        <v>2</v>
      </c>
      <c r="R53" s="121" t="s">
        <v>213</v>
      </c>
      <c r="S53" s="122" t="s">
        <v>172</v>
      </c>
      <c r="T53" s="122" t="s">
        <v>187</v>
      </c>
      <c r="U53" s="123" t="s">
        <v>199</v>
      </c>
      <c r="V53" s="113">
        <f>V47</f>
        <v>2</v>
      </c>
      <c r="W53" s="121" t="s">
        <v>227</v>
      </c>
      <c r="X53" s="122" t="s">
        <v>188</v>
      </c>
      <c r="Y53" s="122" t="s">
        <v>200</v>
      </c>
      <c r="Z53" s="123" t="s">
        <v>211</v>
      </c>
      <c r="AA53" s="136"/>
    </row>
    <row r="54" spans="1:27" ht="14.25" customHeight="1" x14ac:dyDescent="0.25">
      <c r="A54" s="112" t="s">
        <v>117</v>
      </c>
      <c r="B54" s="113">
        <f>B53+1</f>
        <v>3</v>
      </c>
      <c r="C54" s="121" t="s">
        <v>164</v>
      </c>
      <c r="D54" s="122" t="s">
        <v>192</v>
      </c>
      <c r="E54" s="122" t="s">
        <v>203</v>
      </c>
      <c r="F54" s="123" t="s">
        <v>152</v>
      </c>
      <c r="G54" s="113">
        <f>G48</f>
        <v>3</v>
      </c>
      <c r="H54" s="121" t="s">
        <v>177</v>
      </c>
      <c r="I54" s="122" t="s">
        <v>161</v>
      </c>
      <c r="J54" s="122" t="s">
        <v>230</v>
      </c>
      <c r="K54" s="123" t="s">
        <v>146</v>
      </c>
      <c r="L54" s="113">
        <f>L48</f>
        <v>3</v>
      </c>
      <c r="M54" s="121" t="s">
        <v>151</v>
      </c>
      <c r="N54" s="122" t="s">
        <v>224</v>
      </c>
      <c r="O54" s="122" t="s">
        <v>162</v>
      </c>
      <c r="P54" s="123" t="s">
        <v>174</v>
      </c>
      <c r="Q54" s="113">
        <f>Q48</f>
        <v>3</v>
      </c>
      <c r="R54" s="121" t="s">
        <v>204</v>
      </c>
      <c r="S54" s="122" t="s">
        <v>163</v>
      </c>
      <c r="T54" s="122" t="s">
        <v>175</v>
      </c>
      <c r="U54" s="123" t="s">
        <v>190</v>
      </c>
      <c r="V54" s="113">
        <f>V48</f>
        <v>3</v>
      </c>
      <c r="W54" s="121" t="s">
        <v>226</v>
      </c>
      <c r="X54" s="122" t="s">
        <v>176</v>
      </c>
      <c r="Y54" s="122" t="s">
        <v>191</v>
      </c>
      <c r="Z54" s="123" t="s">
        <v>202</v>
      </c>
      <c r="AA54" s="136"/>
    </row>
    <row r="55" spans="1:27" ht="14.25" customHeight="1" thickBot="1" x14ac:dyDescent="0.3">
      <c r="A55" s="112" t="s">
        <v>117</v>
      </c>
      <c r="B55" s="113">
        <f>B54+1</f>
        <v>4</v>
      </c>
      <c r="C55" s="126" t="s">
        <v>167</v>
      </c>
      <c r="D55" s="127" t="s">
        <v>195</v>
      </c>
      <c r="E55" s="127" t="s">
        <v>206</v>
      </c>
      <c r="F55" s="128" t="s">
        <v>148</v>
      </c>
      <c r="G55" s="113">
        <f>G49</f>
        <v>4</v>
      </c>
      <c r="H55" s="126" t="s">
        <v>181</v>
      </c>
      <c r="I55" s="127" t="s">
        <v>157</v>
      </c>
      <c r="J55" s="127" t="s">
        <v>231</v>
      </c>
      <c r="K55" s="128" t="s">
        <v>150</v>
      </c>
      <c r="L55" s="113">
        <f>L49</f>
        <v>4</v>
      </c>
      <c r="M55" s="126" t="s">
        <v>147</v>
      </c>
      <c r="N55" s="127" t="s">
        <v>223</v>
      </c>
      <c r="O55" s="127" t="s">
        <v>165</v>
      </c>
      <c r="P55" s="128" t="s">
        <v>178</v>
      </c>
      <c r="Q55" s="113">
        <f>Q49</f>
        <v>4</v>
      </c>
      <c r="R55" s="126" t="s">
        <v>207</v>
      </c>
      <c r="S55" s="127" t="s">
        <v>166</v>
      </c>
      <c r="T55" s="127" t="s">
        <v>179</v>
      </c>
      <c r="U55" s="128" t="s">
        <v>193</v>
      </c>
      <c r="V55" s="113">
        <f>V49</f>
        <v>4</v>
      </c>
      <c r="W55" s="126" t="s">
        <v>225</v>
      </c>
      <c r="X55" s="127" t="s">
        <v>180</v>
      </c>
      <c r="Y55" s="127" t="s">
        <v>194</v>
      </c>
      <c r="Z55" s="128" t="s">
        <v>205</v>
      </c>
      <c r="AA55" s="136"/>
    </row>
    <row r="56" spans="1:27" ht="14.25" customHeight="1" thickBot="1" x14ac:dyDescent="0.3">
      <c r="A56" s="129"/>
      <c r="C56" s="365" t="s">
        <v>113</v>
      </c>
      <c r="D56" s="365"/>
      <c r="E56" s="130">
        <f>E51+1</f>
        <v>2</v>
      </c>
      <c r="F56" s="4" t="s">
        <v>114</v>
      </c>
      <c r="G56" s="113"/>
      <c r="H56" s="131">
        <f>H51</f>
        <v>3</v>
      </c>
      <c r="I56" s="367" t="s">
        <v>115</v>
      </c>
      <c r="J56" s="367"/>
      <c r="K56" s="367"/>
      <c r="L56" s="132"/>
      <c r="M56" s="132" t="s">
        <v>100</v>
      </c>
      <c r="N56" s="131">
        <f>N51+1</f>
        <v>10</v>
      </c>
      <c r="O56" s="367" t="s">
        <v>116</v>
      </c>
      <c r="P56" s="367"/>
      <c r="Q56" s="131"/>
      <c r="R56" s="109" t="s">
        <v>100</v>
      </c>
      <c r="S56" s="355" t="str">
        <f>H56&amp;". / "&amp;E56</f>
        <v>3. / 2</v>
      </c>
      <c r="T56" s="355"/>
      <c r="U56" s="355"/>
      <c r="AA56" s="133"/>
    </row>
    <row r="57" spans="1:27" ht="14.25" customHeight="1" x14ac:dyDescent="0.25">
      <c r="A57" s="112" t="s">
        <v>117</v>
      </c>
      <c r="B57" s="113">
        <v>1</v>
      </c>
      <c r="C57" s="114" t="s">
        <v>192</v>
      </c>
      <c r="D57" s="115" t="s">
        <v>170</v>
      </c>
      <c r="E57" s="115" t="s">
        <v>156</v>
      </c>
      <c r="F57" s="116" t="s">
        <v>206</v>
      </c>
      <c r="G57" s="113">
        <f>G52</f>
        <v>1</v>
      </c>
      <c r="H57" s="114" t="s">
        <v>161</v>
      </c>
      <c r="I57" s="115" t="s">
        <v>185</v>
      </c>
      <c r="J57" s="115" t="s">
        <v>158</v>
      </c>
      <c r="K57" s="116" t="s">
        <v>231</v>
      </c>
      <c r="L57" s="113">
        <f>L52</f>
        <v>1</v>
      </c>
      <c r="M57" s="114" t="s">
        <v>224</v>
      </c>
      <c r="N57" s="115" t="s">
        <v>159</v>
      </c>
      <c r="O57" s="115" t="s">
        <v>186</v>
      </c>
      <c r="P57" s="116" t="s">
        <v>165</v>
      </c>
      <c r="Q57" s="113">
        <f>Q52</f>
        <v>1</v>
      </c>
      <c r="R57" s="114" t="s">
        <v>163</v>
      </c>
      <c r="S57" s="115" t="s">
        <v>210</v>
      </c>
      <c r="T57" s="115" t="s">
        <v>199</v>
      </c>
      <c r="U57" s="116" t="s">
        <v>179</v>
      </c>
      <c r="V57" s="113">
        <f>V52</f>
        <v>1</v>
      </c>
      <c r="W57" s="114" t="s">
        <v>176</v>
      </c>
      <c r="X57" s="115" t="s">
        <v>228</v>
      </c>
      <c r="Y57" s="115" t="s">
        <v>211</v>
      </c>
      <c r="Z57" s="116" t="s">
        <v>194</v>
      </c>
      <c r="AA57" s="136"/>
    </row>
    <row r="58" spans="1:27" ht="14.25" customHeight="1" x14ac:dyDescent="0.25">
      <c r="A58" s="112" t="s">
        <v>117</v>
      </c>
      <c r="B58" s="113">
        <f>B57+1</f>
        <v>2</v>
      </c>
      <c r="C58" s="121" t="s">
        <v>195</v>
      </c>
      <c r="D58" s="122" t="s">
        <v>173</v>
      </c>
      <c r="E58" s="122" t="s">
        <v>160</v>
      </c>
      <c r="F58" s="123" t="s">
        <v>203</v>
      </c>
      <c r="G58" s="113">
        <f>G53</f>
        <v>2</v>
      </c>
      <c r="H58" s="121" t="s">
        <v>157</v>
      </c>
      <c r="I58" s="122" t="s">
        <v>189</v>
      </c>
      <c r="J58" s="122" t="s">
        <v>154</v>
      </c>
      <c r="K58" s="123" t="s">
        <v>230</v>
      </c>
      <c r="L58" s="113">
        <f>L53</f>
        <v>2</v>
      </c>
      <c r="M58" s="121" t="s">
        <v>223</v>
      </c>
      <c r="N58" s="122" t="s">
        <v>155</v>
      </c>
      <c r="O58" s="122" t="s">
        <v>182</v>
      </c>
      <c r="P58" s="123" t="s">
        <v>162</v>
      </c>
      <c r="Q58" s="113">
        <f>Q53</f>
        <v>2</v>
      </c>
      <c r="R58" s="121" t="s">
        <v>166</v>
      </c>
      <c r="S58" s="122" t="s">
        <v>213</v>
      </c>
      <c r="T58" s="122" t="s">
        <v>196</v>
      </c>
      <c r="U58" s="123" t="s">
        <v>175</v>
      </c>
      <c r="V58" s="113">
        <f>V53</f>
        <v>2</v>
      </c>
      <c r="W58" s="121" t="s">
        <v>180</v>
      </c>
      <c r="X58" s="122" t="s">
        <v>227</v>
      </c>
      <c r="Y58" s="122" t="s">
        <v>208</v>
      </c>
      <c r="Z58" s="123" t="s">
        <v>191</v>
      </c>
      <c r="AA58" s="136"/>
    </row>
    <row r="59" spans="1:27" ht="14.25" customHeight="1" x14ac:dyDescent="0.25">
      <c r="A59" s="112" t="s">
        <v>117</v>
      </c>
      <c r="B59" s="113">
        <f>B58+1</f>
        <v>3</v>
      </c>
      <c r="C59" s="121" t="s">
        <v>198</v>
      </c>
      <c r="D59" s="122" t="s">
        <v>164</v>
      </c>
      <c r="E59" s="122" t="s">
        <v>148</v>
      </c>
      <c r="F59" s="123" t="s">
        <v>212</v>
      </c>
      <c r="G59" s="113">
        <f>G54</f>
        <v>3</v>
      </c>
      <c r="H59" s="121" t="s">
        <v>153</v>
      </c>
      <c r="I59" s="122" t="s">
        <v>177</v>
      </c>
      <c r="J59" s="122" t="s">
        <v>150</v>
      </c>
      <c r="K59" s="123" t="s">
        <v>233</v>
      </c>
      <c r="L59" s="113">
        <f>L54</f>
        <v>3</v>
      </c>
      <c r="M59" s="121" t="s">
        <v>222</v>
      </c>
      <c r="N59" s="122" t="s">
        <v>151</v>
      </c>
      <c r="O59" s="122" t="s">
        <v>178</v>
      </c>
      <c r="P59" s="123" t="s">
        <v>171</v>
      </c>
      <c r="Q59" s="113">
        <f>Q54</f>
        <v>3</v>
      </c>
      <c r="R59" s="121" t="s">
        <v>169</v>
      </c>
      <c r="S59" s="122" t="s">
        <v>204</v>
      </c>
      <c r="T59" s="122" t="s">
        <v>193</v>
      </c>
      <c r="U59" s="123" t="s">
        <v>187</v>
      </c>
      <c r="V59" s="113">
        <f>V54</f>
        <v>3</v>
      </c>
      <c r="W59" s="121" t="s">
        <v>184</v>
      </c>
      <c r="X59" s="122" t="s">
        <v>226</v>
      </c>
      <c r="Y59" s="122" t="s">
        <v>205</v>
      </c>
      <c r="Z59" s="123" t="s">
        <v>200</v>
      </c>
      <c r="AA59" s="136"/>
    </row>
    <row r="60" spans="1:27" ht="14.25" customHeight="1" thickBot="1" x14ac:dyDescent="0.3">
      <c r="A60" s="112" t="s">
        <v>117</v>
      </c>
      <c r="B60" s="113">
        <f>B59+1</f>
        <v>4</v>
      </c>
      <c r="C60" s="126" t="s">
        <v>201</v>
      </c>
      <c r="D60" s="127" t="s">
        <v>167</v>
      </c>
      <c r="E60" s="127" t="s">
        <v>152</v>
      </c>
      <c r="F60" s="128" t="s">
        <v>209</v>
      </c>
      <c r="G60" s="113">
        <f>G55</f>
        <v>4</v>
      </c>
      <c r="H60" s="126" t="s">
        <v>149</v>
      </c>
      <c r="I60" s="127" t="s">
        <v>181</v>
      </c>
      <c r="J60" s="127" t="s">
        <v>146</v>
      </c>
      <c r="K60" s="128" t="s">
        <v>232</v>
      </c>
      <c r="L60" s="113">
        <f>L55</f>
        <v>4</v>
      </c>
      <c r="M60" s="126" t="s">
        <v>221</v>
      </c>
      <c r="N60" s="127" t="s">
        <v>147</v>
      </c>
      <c r="O60" s="127" t="s">
        <v>174</v>
      </c>
      <c r="P60" s="128" t="s">
        <v>168</v>
      </c>
      <c r="Q60" s="113">
        <f>Q55</f>
        <v>4</v>
      </c>
      <c r="R60" s="126" t="s">
        <v>172</v>
      </c>
      <c r="S60" s="127" t="s">
        <v>207</v>
      </c>
      <c r="T60" s="127" t="s">
        <v>190</v>
      </c>
      <c r="U60" s="128" t="s">
        <v>183</v>
      </c>
      <c r="V60" s="113">
        <f>V55</f>
        <v>4</v>
      </c>
      <c r="W60" s="126" t="s">
        <v>188</v>
      </c>
      <c r="X60" s="127" t="s">
        <v>225</v>
      </c>
      <c r="Y60" s="127" t="s">
        <v>202</v>
      </c>
      <c r="Z60" s="128" t="s">
        <v>197</v>
      </c>
      <c r="AA60" s="136"/>
    </row>
    <row r="61" spans="1:27" ht="14.25" customHeight="1" thickBot="1" x14ac:dyDescent="0.3">
      <c r="A61" s="129"/>
      <c r="C61" s="365" t="s">
        <v>113</v>
      </c>
      <c r="D61" s="365"/>
      <c r="E61" s="130">
        <f>E56+1</f>
        <v>3</v>
      </c>
      <c r="F61" s="4" t="s">
        <v>114</v>
      </c>
      <c r="G61" s="113"/>
      <c r="H61" s="131">
        <f>H56</f>
        <v>3</v>
      </c>
      <c r="I61" s="367" t="s">
        <v>115</v>
      </c>
      <c r="J61" s="367"/>
      <c r="K61" s="367"/>
      <c r="L61" s="132"/>
      <c r="M61" s="132" t="s">
        <v>100</v>
      </c>
      <c r="N61" s="131">
        <f>N56+1</f>
        <v>11</v>
      </c>
      <c r="O61" s="367" t="s">
        <v>116</v>
      </c>
      <c r="P61" s="367"/>
      <c r="Q61" s="131"/>
      <c r="R61" s="138" t="s">
        <v>100</v>
      </c>
      <c r="S61" s="373" t="str">
        <f>H61&amp;". / "&amp;E61</f>
        <v>3. / 3</v>
      </c>
      <c r="T61" s="373"/>
      <c r="U61" s="373"/>
      <c r="AA61" s="133"/>
    </row>
    <row r="62" spans="1:27" ht="14.25" customHeight="1" x14ac:dyDescent="0.25">
      <c r="A62" s="112" t="s">
        <v>117</v>
      </c>
      <c r="B62" s="113">
        <v>1</v>
      </c>
      <c r="C62" s="114" t="s">
        <v>203</v>
      </c>
      <c r="D62" s="115" t="s">
        <v>148</v>
      </c>
      <c r="E62" s="115" t="s">
        <v>170</v>
      </c>
      <c r="F62" s="116" t="s">
        <v>201</v>
      </c>
      <c r="G62" s="113">
        <f>G57</f>
        <v>1</v>
      </c>
      <c r="H62" s="114" t="s">
        <v>230</v>
      </c>
      <c r="I62" s="115" t="s">
        <v>150</v>
      </c>
      <c r="J62" s="115" t="s">
        <v>185</v>
      </c>
      <c r="K62" s="116" t="s">
        <v>149</v>
      </c>
      <c r="L62" s="113">
        <f>L57</f>
        <v>1</v>
      </c>
      <c r="M62" s="114" t="s">
        <v>162</v>
      </c>
      <c r="N62" s="115" t="s">
        <v>178</v>
      </c>
      <c r="O62" s="115" t="s">
        <v>159</v>
      </c>
      <c r="P62" s="116" t="s">
        <v>221</v>
      </c>
      <c r="Q62" s="113">
        <f>Q57</f>
        <v>1</v>
      </c>
      <c r="R62" s="114" t="s">
        <v>175</v>
      </c>
      <c r="S62" s="115" t="s">
        <v>193</v>
      </c>
      <c r="T62" s="115" t="s">
        <v>210</v>
      </c>
      <c r="U62" s="116" t="s">
        <v>172</v>
      </c>
      <c r="V62" s="113">
        <f>V57</f>
        <v>1</v>
      </c>
      <c r="W62" s="114" t="s">
        <v>191</v>
      </c>
      <c r="X62" s="115" t="s">
        <v>205</v>
      </c>
      <c r="Y62" s="115" t="s">
        <v>228</v>
      </c>
      <c r="Z62" s="116" t="s">
        <v>188</v>
      </c>
      <c r="AA62" s="136"/>
    </row>
    <row r="63" spans="1:27" ht="14.25" customHeight="1" x14ac:dyDescent="0.25">
      <c r="A63" s="112" t="s">
        <v>117</v>
      </c>
      <c r="B63" s="113">
        <f>B62+1</f>
        <v>2</v>
      </c>
      <c r="C63" s="121" t="s">
        <v>206</v>
      </c>
      <c r="D63" s="122" t="s">
        <v>152</v>
      </c>
      <c r="E63" s="122" t="s">
        <v>173</v>
      </c>
      <c r="F63" s="123" t="s">
        <v>198</v>
      </c>
      <c r="G63" s="113">
        <f>G58</f>
        <v>2</v>
      </c>
      <c r="H63" s="121" t="s">
        <v>231</v>
      </c>
      <c r="I63" s="122" t="s">
        <v>146</v>
      </c>
      <c r="J63" s="122" t="s">
        <v>189</v>
      </c>
      <c r="K63" s="123" t="s">
        <v>153</v>
      </c>
      <c r="L63" s="113">
        <f>L58</f>
        <v>2</v>
      </c>
      <c r="M63" s="121" t="s">
        <v>165</v>
      </c>
      <c r="N63" s="122" t="s">
        <v>174</v>
      </c>
      <c r="O63" s="122" t="s">
        <v>155</v>
      </c>
      <c r="P63" s="123" t="s">
        <v>222</v>
      </c>
      <c r="Q63" s="113">
        <f>Q58</f>
        <v>2</v>
      </c>
      <c r="R63" s="121" t="s">
        <v>179</v>
      </c>
      <c r="S63" s="122" t="s">
        <v>190</v>
      </c>
      <c r="T63" s="122" t="s">
        <v>213</v>
      </c>
      <c r="U63" s="123" t="s">
        <v>169</v>
      </c>
      <c r="V63" s="113">
        <f>V58</f>
        <v>2</v>
      </c>
      <c r="W63" s="121" t="s">
        <v>194</v>
      </c>
      <c r="X63" s="122" t="s">
        <v>202</v>
      </c>
      <c r="Y63" s="122" t="s">
        <v>227</v>
      </c>
      <c r="Z63" s="123" t="s">
        <v>184</v>
      </c>
      <c r="AA63" s="136"/>
    </row>
    <row r="64" spans="1:27" ht="14.25" customHeight="1" x14ac:dyDescent="0.25">
      <c r="A64" s="112" t="s">
        <v>117</v>
      </c>
      <c r="B64" s="113">
        <f>B63+1</f>
        <v>3</v>
      </c>
      <c r="C64" s="121" t="s">
        <v>209</v>
      </c>
      <c r="D64" s="122" t="s">
        <v>156</v>
      </c>
      <c r="E64" s="122" t="s">
        <v>164</v>
      </c>
      <c r="F64" s="123" t="s">
        <v>195</v>
      </c>
      <c r="G64" s="113">
        <f>G59</f>
        <v>3</v>
      </c>
      <c r="H64" s="121" t="s">
        <v>232</v>
      </c>
      <c r="I64" s="122" t="s">
        <v>158</v>
      </c>
      <c r="J64" s="122" t="s">
        <v>177</v>
      </c>
      <c r="K64" s="123" t="s">
        <v>157</v>
      </c>
      <c r="L64" s="113">
        <f>L59</f>
        <v>3</v>
      </c>
      <c r="M64" s="121" t="s">
        <v>168</v>
      </c>
      <c r="N64" s="122" t="s">
        <v>186</v>
      </c>
      <c r="O64" s="122" t="s">
        <v>151</v>
      </c>
      <c r="P64" s="123" t="s">
        <v>223</v>
      </c>
      <c r="Q64" s="113">
        <f>Q59</f>
        <v>3</v>
      </c>
      <c r="R64" s="121" t="s">
        <v>183</v>
      </c>
      <c r="S64" s="122" t="s">
        <v>199</v>
      </c>
      <c r="T64" s="122" t="s">
        <v>204</v>
      </c>
      <c r="U64" s="123" t="s">
        <v>166</v>
      </c>
      <c r="V64" s="113">
        <f>V59</f>
        <v>3</v>
      </c>
      <c r="W64" s="121" t="s">
        <v>197</v>
      </c>
      <c r="X64" s="122" t="s">
        <v>211</v>
      </c>
      <c r="Y64" s="122" t="s">
        <v>226</v>
      </c>
      <c r="Z64" s="123" t="s">
        <v>180</v>
      </c>
      <c r="AA64" s="136"/>
    </row>
    <row r="65" spans="1:27" ht="14.25" customHeight="1" thickBot="1" x14ac:dyDescent="0.3">
      <c r="A65" s="112" t="s">
        <v>117</v>
      </c>
      <c r="B65" s="113">
        <f>B64+1</f>
        <v>4</v>
      </c>
      <c r="C65" s="126" t="s">
        <v>212</v>
      </c>
      <c r="D65" s="127" t="s">
        <v>160</v>
      </c>
      <c r="E65" s="127" t="s">
        <v>167</v>
      </c>
      <c r="F65" s="128" t="s">
        <v>192</v>
      </c>
      <c r="G65" s="113">
        <f>G60</f>
        <v>4</v>
      </c>
      <c r="H65" s="126" t="s">
        <v>233</v>
      </c>
      <c r="I65" s="127" t="s">
        <v>154</v>
      </c>
      <c r="J65" s="127" t="s">
        <v>181</v>
      </c>
      <c r="K65" s="128" t="s">
        <v>161</v>
      </c>
      <c r="L65" s="113">
        <f>L60</f>
        <v>4</v>
      </c>
      <c r="M65" s="126" t="s">
        <v>171</v>
      </c>
      <c r="N65" s="127" t="s">
        <v>182</v>
      </c>
      <c r="O65" s="127" t="s">
        <v>147</v>
      </c>
      <c r="P65" s="128" t="s">
        <v>224</v>
      </c>
      <c r="Q65" s="113">
        <f>Q60</f>
        <v>4</v>
      </c>
      <c r="R65" s="126" t="s">
        <v>187</v>
      </c>
      <c r="S65" s="127" t="s">
        <v>196</v>
      </c>
      <c r="T65" s="127" t="s">
        <v>207</v>
      </c>
      <c r="U65" s="128" t="s">
        <v>163</v>
      </c>
      <c r="V65" s="113">
        <f>V60</f>
        <v>4</v>
      </c>
      <c r="W65" s="126" t="s">
        <v>200</v>
      </c>
      <c r="X65" s="127" t="s">
        <v>208</v>
      </c>
      <c r="Y65" s="127" t="s">
        <v>225</v>
      </c>
      <c r="Z65" s="128" t="s">
        <v>176</v>
      </c>
      <c r="AA65" s="136"/>
    </row>
    <row r="66" spans="1:27" ht="14.25" customHeight="1" thickBot="1" x14ac:dyDescent="0.3">
      <c r="A66" s="129"/>
      <c r="C66" s="365" t="s">
        <v>113</v>
      </c>
      <c r="D66" s="365"/>
      <c r="E66" s="130">
        <f>E61+1</f>
        <v>4</v>
      </c>
      <c r="F66" s="4" t="s">
        <v>114</v>
      </c>
      <c r="G66" s="113"/>
      <c r="H66" s="131">
        <f>H61</f>
        <v>3</v>
      </c>
      <c r="I66" s="367" t="s">
        <v>115</v>
      </c>
      <c r="J66" s="367"/>
      <c r="K66" s="367"/>
      <c r="L66" s="132"/>
      <c r="M66" s="132" t="s">
        <v>100</v>
      </c>
      <c r="N66" s="131">
        <f>N61+1</f>
        <v>12</v>
      </c>
      <c r="O66" s="367" t="s">
        <v>116</v>
      </c>
      <c r="P66" s="367"/>
      <c r="Q66" s="131"/>
      <c r="R66" s="109" t="s">
        <v>100</v>
      </c>
      <c r="S66" s="355" t="str">
        <f>H66&amp;". / "&amp;E66</f>
        <v>3. / 4</v>
      </c>
      <c r="T66" s="355"/>
      <c r="U66" s="355"/>
      <c r="AA66" s="133"/>
    </row>
    <row r="67" spans="1:27" ht="14.25" customHeight="1" x14ac:dyDescent="0.25">
      <c r="A67" s="112" t="s">
        <v>117</v>
      </c>
      <c r="B67" s="113">
        <v>1</v>
      </c>
      <c r="C67" s="114" t="s">
        <v>152</v>
      </c>
      <c r="D67" s="115" t="s">
        <v>212</v>
      </c>
      <c r="E67" s="115" t="s">
        <v>195</v>
      </c>
      <c r="F67" s="116" t="s">
        <v>170</v>
      </c>
      <c r="G67" s="113">
        <f>G62</f>
        <v>1</v>
      </c>
      <c r="H67" s="114" t="s">
        <v>146</v>
      </c>
      <c r="I67" s="115" t="s">
        <v>233</v>
      </c>
      <c r="J67" s="115" t="s">
        <v>157</v>
      </c>
      <c r="K67" s="116" t="s">
        <v>185</v>
      </c>
      <c r="L67" s="113">
        <f>L62</f>
        <v>1</v>
      </c>
      <c r="M67" s="114" t="s">
        <v>174</v>
      </c>
      <c r="N67" s="115" t="s">
        <v>171</v>
      </c>
      <c r="O67" s="115" t="s">
        <v>223</v>
      </c>
      <c r="P67" s="116" t="s">
        <v>159</v>
      </c>
      <c r="Q67" s="113">
        <f>Q62</f>
        <v>1</v>
      </c>
      <c r="R67" s="114" t="s">
        <v>190</v>
      </c>
      <c r="S67" s="115" t="s">
        <v>187</v>
      </c>
      <c r="T67" s="115" t="s">
        <v>166</v>
      </c>
      <c r="U67" s="116" t="s">
        <v>210</v>
      </c>
      <c r="V67" s="113">
        <f>V62</f>
        <v>1</v>
      </c>
      <c r="W67" s="114" t="s">
        <v>202</v>
      </c>
      <c r="X67" s="115" t="s">
        <v>200</v>
      </c>
      <c r="Y67" s="115" t="s">
        <v>180</v>
      </c>
      <c r="Z67" s="116" t="s">
        <v>228</v>
      </c>
      <c r="AA67" s="136"/>
    </row>
    <row r="68" spans="1:27" ht="14.25" customHeight="1" x14ac:dyDescent="0.25">
      <c r="A68" s="112" t="s">
        <v>117</v>
      </c>
      <c r="B68" s="113">
        <f>B67+1</f>
        <v>2</v>
      </c>
      <c r="C68" s="121" t="s">
        <v>148</v>
      </c>
      <c r="D68" s="122" t="s">
        <v>209</v>
      </c>
      <c r="E68" s="122" t="s">
        <v>192</v>
      </c>
      <c r="F68" s="123" t="s">
        <v>173</v>
      </c>
      <c r="G68" s="113">
        <f>G63</f>
        <v>2</v>
      </c>
      <c r="H68" s="121" t="s">
        <v>150</v>
      </c>
      <c r="I68" s="122" t="s">
        <v>232</v>
      </c>
      <c r="J68" s="122" t="s">
        <v>161</v>
      </c>
      <c r="K68" s="123" t="s">
        <v>189</v>
      </c>
      <c r="L68" s="113">
        <f>L63</f>
        <v>2</v>
      </c>
      <c r="M68" s="121" t="s">
        <v>178</v>
      </c>
      <c r="N68" s="122" t="s">
        <v>168</v>
      </c>
      <c r="O68" s="122" t="s">
        <v>224</v>
      </c>
      <c r="P68" s="123" t="s">
        <v>155</v>
      </c>
      <c r="Q68" s="113">
        <f>Q63</f>
        <v>2</v>
      </c>
      <c r="R68" s="121" t="s">
        <v>193</v>
      </c>
      <c r="S68" s="122" t="s">
        <v>183</v>
      </c>
      <c r="T68" s="122" t="s">
        <v>163</v>
      </c>
      <c r="U68" s="123" t="s">
        <v>213</v>
      </c>
      <c r="V68" s="113">
        <f>V63</f>
        <v>2</v>
      </c>
      <c r="W68" s="121" t="s">
        <v>205</v>
      </c>
      <c r="X68" s="122" t="s">
        <v>197</v>
      </c>
      <c r="Y68" s="122" t="s">
        <v>176</v>
      </c>
      <c r="Z68" s="123" t="s">
        <v>227</v>
      </c>
      <c r="AA68" s="136"/>
    </row>
    <row r="69" spans="1:27" ht="14.25" customHeight="1" x14ac:dyDescent="0.25">
      <c r="A69" s="112" t="s">
        <v>117</v>
      </c>
      <c r="B69" s="113">
        <f>B68+1</f>
        <v>3</v>
      </c>
      <c r="C69" s="121" t="s">
        <v>160</v>
      </c>
      <c r="D69" s="122" t="s">
        <v>206</v>
      </c>
      <c r="E69" s="122" t="s">
        <v>201</v>
      </c>
      <c r="F69" s="123" t="s">
        <v>164</v>
      </c>
      <c r="G69" s="113">
        <f>G64</f>
        <v>3</v>
      </c>
      <c r="H69" s="121" t="s">
        <v>154</v>
      </c>
      <c r="I69" s="122" t="s">
        <v>231</v>
      </c>
      <c r="J69" s="122" t="s">
        <v>149</v>
      </c>
      <c r="K69" s="123" t="s">
        <v>177</v>
      </c>
      <c r="L69" s="113">
        <f>L64</f>
        <v>3</v>
      </c>
      <c r="M69" s="121" t="s">
        <v>182</v>
      </c>
      <c r="N69" s="122" t="s">
        <v>165</v>
      </c>
      <c r="O69" s="122" t="s">
        <v>221</v>
      </c>
      <c r="P69" s="123" t="s">
        <v>151</v>
      </c>
      <c r="Q69" s="113">
        <f>Q64</f>
        <v>3</v>
      </c>
      <c r="R69" s="121" t="s">
        <v>196</v>
      </c>
      <c r="S69" s="122" t="s">
        <v>179</v>
      </c>
      <c r="T69" s="122" t="s">
        <v>172</v>
      </c>
      <c r="U69" s="123" t="s">
        <v>204</v>
      </c>
      <c r="V69" s="113">
        <f>V64</f>
        <v>3</v>
      </c>
      <c r="W69" s="121" t="s">
        <v>208</v>
      </c>
      <c r="X69" s="122" t="s">
        <v>194</v>
      </c>
      <c r="Y69" s="122" t="s">
        <v>188</v>
      </c>
      <c r="Z69" s="123" t="s">
        <v>226</v>
      </c>
      <c r="AA69" s="136"/>
    </row>
    <row r="70" spans="1:27" ht="14.25" customHeight="1" thickBot="1" x14ac:dyDescent="0.3">
      <c r="A70" s="112" t="s">
        <v>117</v>
      </c>
      <c r="B70" s="113">
        <f>B69+1</f>
        <v>4</v>
      </c>
      <c r="C70" s="126" t="s">
        <v>156</v>
      </c>
      <c r="D70" s="127" t="s">
        <v>203</v>
      </c>
      <c r="E70" s="127" t="s">
        <v>198</v>
      </c>
      <c r="F70" s="128" t="s">
        <v>167</v>
      </c>
      <c r="G70" s="113">
        <f>G65</f>
        <v>4</v>
      </c>
      <c r="H70" s="126" t="s">
        <v>158</v>
      </c>
      <c r="I70" s="127" t="s">
        <v>230</v>
      </c>
      <c r="J70" s="127" t="s">
        <v>153</v>
      </c>
      <c r="K70" s="128" t="s">
        <v>181</v>
      </c>
      <c r="L70" s="113">
        <f>L65</f>
        <v>4</v>
      </c>
      <c r="M70" s="126" t="s">
        <v>186</v>
      </c>
      <c r="N70" s="127" t="s">
        <v>162</v>
      </c>
      <c r="O70" s="127" t="s">
        <v>222</v>
      </c>
      <c r="P70" s="128" t="s">
        <v>147</v>
      </c>
      <c r="Q70" s="113">
        <f>Q65</f>
        <v>4</v>
      </c>
      <c r="R70" s="126" t="s">
        <v>199</v>
      </c>
      <c r="S70" s="127" t="s">
        <v>175</v>
      </c>
      <c r="T70" s="127" t="s">
        <v>169</v>
      </c>
      <c r="U70" s="128" t="s">
        <v>207</v>
      </c>
      <c r="V70" s="113">
        <f>V65</f>
        <v>4</v>
      </c>
      <c r="W70" s="126" t="s">
        <v>211</v>
      </c>
      <c r="X70" s="127" t="s">
        <v>191</v>
      </c>
      <c r="Y70" s="127" t="s">
        <v>184</v>
      </c>
      <c r="Z70" s="128" t="s">
        <v>225</v>
      </c>
      <c r="AA70" s="136"/>
    </row>
    <row r="71" spans="1:27" s="33" customFormat="1" ht="7.5" customHeight="1" thickBot="1" x14ac:dyDescent="0.3">
      <c r="A71" s="368"/>
      <c r="B71" s="369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70"/>
      <c r="N71" s="370"/>
      <c r="O71" s="370"/>
      <c r="P71" s="370"/>
      <c r="Q71" s="370"/>
      <c r="R71" s="370"/>
      <c r="S71" s="370"/>
      <c r="T71" s="370"/>
      <c r="U71" s="370"/>
      <c r="V71" s="370"/>
      <c r="W71" s="370"/>
      <c r="X71" s="370"/>
      <c r="Y71" s="370"/>
      <c r="Z71" s="370"/>
      <c r="AA71" s="371"/>
    </row>
    <row r="72" spans="1:27" ht="14.25" customHeight="1" thickBot="1" x14ac:dyDescent="0.3">
      <c r="A72" s="104"/>
      <c r="B72" s="105"/>
      <c r="C72" s="357" t="s">
        <v>113</v>
      </c>
      <c r="D72" s="357"/>
      <c r="E72" s="106">
        <v>1</v>
      </c>
      <c r="F72" s="107" t="s">
        <v>114</v>
      </c>
      <c r="G72" s="108"/>
      <c r="H72" s="109">
        <f>H66+1</f>
        <v>4</v>
      </c>
      <c r="I72" s="366" t="s">
        <v>115</v>
      </c>
      <c r="J72" s="366"/>
      <c r="K72" s="366"/>
      <c r="L72" s="110"/>
      <c r="M72" s="110" t="s">
        <v>100</v>
      </c>
      <c r="N72" s="109">
        <f>N66+1</f>
        <v>13</v>
      </c>
      <c r="O72" s="366" t="s">
        <v>116</v>
      </c>
      <c r="P72" s="366"/>
      <c r="Q72" s="109"/>
      <c r="R72" s="109" t="s">
        <v>100</v>
      </c>
      <c r="S72" s="355" t="str">
        <f>H72&amp;". / "&amp;E72</f>
        <v>4. / 1</v>
      </c>
      <c r="T72" s="355"/>
      <c r="U72" s="355"/>
      <c r="V72" s="356" t="str">
        <f>IF($I$3="z","zentraler Spielort!"," ")</f>
        <v xml:space="preserve"> </v>
      </c>
      <c r="W72" s="357"/>
      <c r="X72" s="357"/>
      <c r="Y72" s="357"/>
      <c r="Z72" s="357"/>
      <c r="AA72" s="111"/>
    </row>
    <row r="73" spans="1:27" ht="14.25" customHeight="1" x14ac:dyDescent="0.25">
      <c r="A73" s="112" t="s">
        <v>117</v>
      </c>
      <c r="B73" s="113">
        <v>1</v>
      </c>
      <c r="C73" s="114" t="s">
        <v>171</v>
      </c>
      <c r="D73" s="115" t="s">
        <v>207</v>
      </c>
      <c r="E73" s="115" t="s">
        <v>148</v>
      </c>
      <c r="F73" s="116" t="s">
        <v>188</v>
      </c>
      <c r="G73" s="113">
        <f>G67</f>
        <v>1</v>
      </c>
      <c r="H73" s="114" t="s">
        <v>187</v>
      </c>
      <c r="I73" s="115" t="s">
        <v>225</v>
      </c>
      <c r="J73" s="115" t="s">
        <v>150</v>
      </c>
      <c r="K73" s="116" t="s">
        <v>201</v>
      </c>
      <c r="L73" s="113">
        <f>L67</f>
        <v>1</v>
      </c>
      <c r="M73" s="114" t="s">
        <v>200</v>
      </c>
      <c r="N73" s="115" t="s">
        <v>167</v>
      </c>
      <c r="O73" s="115" t="s">
        <v>178</v>
      </c>
      <c r="P73" s="116" t="s">
        <v>149</v>
      </c>
      <c r="Q73" s="113">
        <f>Q67</f>
        <v>1</v>
      </c>
      <c r="R73" s="114" t="s">
        <v>212</v>
      </c>
      <c r="S73" s="115" t="s">
        <v>181</v>
      </c>
      <c r="T73" s="115" t="s">
        <v>193</v>
      </c>
      <c r="U73" s="116" t="s">
        <v>221</v>
      </c>
      <c r="V73" s="113">
        <f>V67</f>
        <v>1</v>
      </c>
      <c r="W73" s="114" t="s">
        <v>233</v>
      </c>
      <c r="X73" s="115" t="s">
        <v>147</v>
      </c>
      <c r="Y73" s="115" t="s">
        <v>205</v>
      </c>
      <c r="Z73" s="116" t="s">
        <v>172</v>
      </c>
      <c r="AA73" s="136"/>
    </row>
    <row r="74" spans="1:27" ht="14.25" customHeight="1" x14ac:dyDescent="0.25">
      <c r="A74" s="112" t="s">
        <v>117</v>
      </c>
      <c r="B74" s="113">
        <f>B73+1</f>
        <v>2</v>
      </c>
      <c r="C74" s="121" t="s">
        <v>168</v>
      </c>
      <c r="D74" s="122" t="s">
        <v>204</v>
      </c>
      <c r="E74" s="122" t="s">
        <v>152</v>
      </c>
      <c r="F74" s="123" t="s">
        <v>184</v>
      </c>
      <c r="G74" s="113">
        <f>G68</f>
        <v>2</v>
      </c>
      <c r="H74" s="121" t="s">
        <v>183</v>
      </c>
      <c r="I74" s="122" t="s">
        <v>226</v>
      </c>
      <c r="J74" s="122" t="s">
        <v>146</v>
      </c>
      <c r="K74" s="123" t="s">
        <v>198</v>
      </c>
      <c r="L74" s="113">
        <f>L68</f>
        <v>2</v>
      </c>
      <c r="M74" s="121" t="s">
        <v>197</v>
      </c>
      <c r="N74" s="122" t="s">
        <v>164</v>
      </c>
      <c r="O74" s="122" t="s">
        <v>174</v>
      </c>
      <c r="P74" s="123" t="s">
        <v>153</v>
      </c>
      <c r="Q74" s="113">
        <f>Q68</f>
        <v>2</v>
      </c>
      <c r="R74" s="121" t="s">
        <v>209</v>
      </c>
      <c r="S74" s="122" t="s">
        <v>177</v>
      </c>
      <c r="T74" s="122" t="s">
        <v>190</v>
      </c>
      <c r="U74" s="123" t="s">
        <v>222</v>
      </c>
      <c r="V74" s="113">
        <f>V68</f>
        <v>2</v>
      </c>
      <c r="W74" s="121" t="s">
        <v>232</v>
      </c>
      <c r="X74" s="122" t="s">
        <v>151</v>
      </c>
      <c r="Y74" s="122" t="s">
        <v>202</v>
      </c>
      <c r="Z74" s="123" t="s">
        <v>169</v>
      </c>
      <c r="AA74" s="136"/>
    </row>
    <row r="75" spans="1:27" ht="14.25" customHeight="1" x14ac:dyDescent="0.25">
      <c r="A75" s="112" t="s">
        <v>117</v>
      </c>
      <c r="B75" s="113">
        <f>B74+1</f>
        <v>3</v>
      </c>
      <c r="C75" s="121" t="s">
        <v>165</v>
      </c>
      <c r="D75" s="122" t="s">
        <v>213</v>
      </c>
      <c r="E75" s="122" t="s">
        <v>156</v>
      </c>
      <c r="F75" s="123" t="s">
        <v>180</v>
      </c>
      <c r="G75" s="113">
        <f>G69</f>
        <v>3</v>
      </c>
      <c r="H75" s="121" t="s">
        <v>179</v>
      </c>
      <c r="I75" s="122" t="s">
        <v>227</v>
      </c>
      <c r="J75" s="122" t="s">
        <v>158</v>
      </c>
      <c r="K75" s="123" t="s">
        <v>195</v>
      </c>
      <c r="L75" s="113">
        <f>L69</f>
        <v>3</v>
      </c>
      <c r="M75" s="121" t="s">
        <v>194</v>
      </c>
      <c r="N75" s="122" t="s">
        <v>173</v>
      </c>
      <c r="O75" s="122" t="s">
        <v>186</v>
      </c>
      <c r="P75" s="123" t="s">
        <v>157</v>
      </c>
      <c r="Q75" s="113">
        <f>Q69</f>
        <v>3</v>
      </c>
      <c r="R75" s="121" t="s">
        <v>206</v>
      </c>
      <c r="S75" s="122" t="s">
        <v>189</v>
      </c>
      <c r="T75" s="122" t="s">
        <v>199</v>
      </c>
      <c r="U75" s="123" t="s">
        <v>223</v>
      </c>
      <c r="V75" s="113">
        <f>V69</f>
        <v>3</v>
      </c>
      <c r="W75" s="121" t="s">
        <v>231</v>
      </c>
      <c r="X75" s="122" t="s">
        <v>155</v>
      </c>
      <c r="Y75" s="122" t="s">
        <v>211</v>
      </c>
      <c r="Z75" s="123" t="s">
        <v>166</v>
      </c>
      <c r="AA75" s="136"/>
    </row>
    <row r="76" spans="1:27" ht="14.25" customHeight="1" thickBot="1" x14ac:dyDescent="0.3">
      <c r="A76" s="112" t="s">
        <v>117</v>
      </c>
      <c r="B76" s="113">
        <f>B75+1</f>
        <v>4</v>
      </c>
      <c r="C76" s="126" t="s">
        <v>162</v>
      </c>
      <c r="D76" s="127" t="s">
        <v>210</v>
      </c>
      <c r="E76" s="127" t="s">
        <v>160</v>
      </c>
      <c r="F76" s="128" t="s">
        <v>176</v>
      </c>
      <c r="G76" s="113">
        <f>G70</f>
        <v>4</v>
      </c>
      <c r="H76" s="126" t="s">
        <v>175</v>
      </c>
      <c r="I76" s="127" t="s">
        <v>228</v>
      </c>
      <c r="J76" s="127" t="s">
        <v>154</v>
      </c>
      <c r="K76" s="128" t="s">
        <v>192</v>
      </c>
      <c r="L76" s="113">
        <f>L70</f>
        <v>4</v>
      </c>
      <c r="M76" s="126" t="s">
        <v>191</v>
      </c>
      <c r="N76" s="127" t="s">
        <v>170</v>
      </c>
      <c r="O76" s="127" t="s">
        <v>182</v>
      </c>
      <c r="P76" s="128" t="s">
        <v>161</v>
      </c>
      <c r="Q76" s="113">
        <f>Q70</f>
        <v>4</v>
      </c>
      <c r="R76" s="126" t="s">
        <v>203</v>
      </c>
      <c r="S76" s="127" t="s">
        <v>185</v>
      </c>
      <c r="T76" s="127" t="s">
        <v>196</v>
      </c>
      <c r="U76" s="128" t="s">
        <v>224</v>
      </c>
      <c r="V76" s="113">
        <f>V70</f>
        <v>4</v>
      </c>
      <c r="W76" s="126" t="s">
        <v>230</v>
      </c>
      <c r="X76" s="127" t="s">
        <v>159</v>
      </c>
      <c r="Y76" s="127" t="s">
        <v>208</v>
      </c>
      <c r="Z76" s="128" t="s">
        <v>163</v>
      </c>
      <c r="AA76" s="136"/>
    </row>
    <row r="77" spans="1:27" ht="14.25" customHeight="1" thickBot="1" x14ac:dyDescent="0.3">
      <c r="A77" s="129"/>
      <c r="C77" s="365" t="s">
        <v>113</v>
      </c>
      <c r="D77" s="365"/>
      <c r="E77" s="130">
        <f>E72+1</f>
        <v>2</v>
      </c>
      <c r="F77" s="4" t="s">
        <v>114</v>
      </c>
      <c r="G77" s="113"/>
      <c r="H77" s="131">
        <f>H72</f>
        <v>4</v>
      </c>
      <c r="I77" s="367" t="s">
        <v>115</v>
      </c>
      <c r="J77" s="367"/>
      <c r="K77" s="367"/>
      <c r="L77" s="132"/>
      <c r="M77" s="132" t="s">
        <v>100</v>
      </c>
      <c r="N77" s="131">
        <f>N72+1</f>
        <v>14</v>
      </c>
      <c r="O77" s="367" t="s">
        <v>116</v>
      </c>
      <c r="P77" s="367"/>
      <c r="Q77" s="131"/>
      <c r="R77" s="109" t="s">
        <v>100</v>
      </c>
      <c r="S77" s="355" t="str">
        <f>H77&amp;". / "&amp;E77</f>
        <v>4. / 2</v>
      </c>
      <c r="T77" s="355"/>
      <c r="U77" s="355"/>
      <c r="AA77" s="133"/>
    </row>
    <row r="78" spans="1:27" ht="14.25" customHeight="1" x14ac:dyDescent="0.25">
      <c r="A78" s="112" t="s">
        <v>117</v>
      </c>
      <c r="B78" s="113">
        <v>1</v>
      </c>
      <c r="C78" s="114" t="s">
        <v>213</v>
      </c>
      <c r="D78" s="115" t="s">
        <v>171</v>
      </c>
      <c r="E78" s="115" t="s">
        <v>184</v>
      </c>
      <c r="F78" s="116" t="s">
        <v>160</v>
      </c>
      <c r="G78" s="113">
        <f>G73</f>
        <v>1</v>
      </c>
      <c r="H78" s="114" t="s">
        <v>227</v>
      </c>
      <c r="I78" s="115" t="s">
        <v>187</v>
      </c>
      <c r="J78" s="115" t="s">
        <v>198</v>
      </c>
      <c r="K78" s="116" t="s">
        <v>154</v>
      </c>
      <c r="L78" s="113">
        <f>L73</f>
        <v>1</v>
      </c>
      <c r="M78" s="114" t="s">
        <v>173</v>
      </c>
      <c r="N78" s="115" t="s">
        <v>200</v>
      </c>
      <c r="O78" s="115" t="s">
        <v>153</v>
      </c>
      <c r="P78" s="116" t="s">
        <v>182</v>
      </c>
      <c r="Q78" s="113">
        <f>Q73</f>
        <v>1</v>
      </c>
      <c r="R78" s="114" t="s">
        <v>189</v>
      </c>
      <c r="S78" s="115" t="s">
        <v>212</v>
      </c>
      <c r="T78" s="115" t="s">
        <v>222</v>
      </c>
      <c r="U78" s="116" t="s">
        <v>196</v>
      </c>
      <c r="V78" s="113">
        <f>V73</f>
        <v>1</v>
      </c>
      <c r="W78" s="114" t="s">
        <v>155</v>
      </c>
      <c r="X78" s="115" t="s">
        <v>233</v>
      </c>
      <c r="Y78" s="115" t="s">
        <v>169</v>
      </c>
      <c r="Z78" s="116" t="s">
        <v>208</v>
      </c>
      <c r="AA78" s="136"/>
    </row>
    <row r="79" spans="1:27" ht="14.25" customHeight="1" x14ac:dyDescent="0.25">
      <c r="A79" s="112" t="s">
        <v>117</v>
      </c>
      <c r="B79" s="113">
        <f>B78+1</f>
        <v>2</v>
      </c>
      <c r="C79" s="121" t="s">
        <v>210</v>
      </c>
      <c r="D79" s="122" t="s">
        <v>168</v>
      </c>
      <c r="E79" s="122" t="s">
        <v>188</v>
      </c>
      <c r="F79" s="123" t="s">
        <v>156</v>
      </c>
      <c r="G79" s="113">
        <f>G74</f>
        <v>2</v>
      </c>
      <c r="H79" s="121" t="s">
        <v>228</v>
      </c>
      <c r="I79" s="122" t="s">
        <v>183</v>
      </c>
      <c r="J79" s="122" t="s">
        <v>201</v>
      </c>
      <c r="K79" s="123" t="s">
        <v>158</v>
      </c>
      <c r="L79" s="113">
        <f>L74</f>
        <v>2</v>
      </c>
      <c r="M79" s="121" t="s">
        <v>170</v>
      </c>
      <c r="N79" s="122" t="s">
        <v>197</v>
      </c>
      <c r="O79" s="122" t="s">
        <v>149</v>
      </c>
      <c r="P79" s="123" t="s">
        <v>186</v>
      </c>
      <c r="Q79" s="113">
        <f>Q74</f>
        <v>2</v>
      </c>
      <c r="R79" s="121" t="s">
        <v>185</v>
      </c>
      <c r="S79" s="122" t="s">
        <v>209</v>
      </c>
      <c r="T79" s="122" t="s">
        <v>221</v>
      </c>
      <c r="U79" s="123" t="s">
        <v>199</v>
      </c>
      <c r="V79" s="113">
        <f>V74</f>
        <v>2</v>
      </c>
      <c r="W79" s="121" t="s">
        <v>159</v>
      </c>
      <c r="X79" s="122" t="s">
        <v>232</v>
      </c>
      <c r="Y79" s="122" t="s">
        <v>172</v>
      </c>
      <c r="Z79" s="123" t="s">
        <v>211</v>
      </c>
      <c r="AA79" s="136"/>
    </row>
    <row r="80" spans="1:27" ht="14.25" customHeight="1" x14ac:dyDescent="0.25">
      <c r="A80" s="112" t="s">
        <v>117</v>
      </c>
      <c r="B80" s="113">
        <f>B79+1</f>
        <v>3</v>
      </c>
      <c r="C80" s="121" t="s">
        <v>207</v>
      </c>
      <c r="D80" s="122" t="s">
        <v>165</v>
      </c>
      <c r="E80" s="122" t="s">
        <v>176</v>
      </c>
      <c r="F80" s="123" t="s">
        <v>152</v>
      </c>
      <c r="G80" s="113">
        <f>G75</f>
        <v>3</v>
      </c>
      <c r="H80" s="121" t="s">
        <v>225</v>
      </c>
      <c r="I80" s="122" t="s">
        <v>179</v>
      </c>
      <c r="J80" s="122" t="s">
        <v>192</v>
      </c>
      <c r="K80" s="123" t="s">
        <v>146</v>
      </c>
      <c r="L80" s="113">
        <f>L75</f>
        <v>3</v>
      </c>
      <c r="M80" s="121" t="s">
        <v>167</v>
      </c>
      <c r="N80" s="122" t="s">
        <v>194</v>
      </c>
      <c r="O80" s="122" t="s">
        <v>161</v>
      </c>
      <c r="P80" s="123" t="s">
        <v>174</v>
      </c>
      <c r="Q80" s="113">
        <f>Q75</f>
        <v>3</v>
      </c>
      <c r="R80" s="121" t="s">
        <v>181</v>
      </c>
      <c r="S80" s="122" t="s">
        <v>206</v>
      </c>
      <c r="T80" s="122" t="s">
        <v>224</v>
      </c>
      <c r="U80" s="123" t="s">
        <v>190</v>
      </c>
      <c r="V80" s="113">
        <f>V75</f>
        <v>3</v>
      </c>
      <c r="W80" s="121" t="s">
        <v>147</v>
      </c>
      <c r="X80" s="122" t="s">
        <v>231</v>
      </c>
      <c r="Y80" s="122" t="s">
        <v>163</v>
      </c>
      <c r="Z80" s="123" t="s">
        <v>202</v>
      </c>
      <c r="AA80" s="136"/>
    </row>
    <row r="81" spans="1:27" ht="14.25" customHeight="1" thickBot="1" x14ac:dyDescent="0.3">
      <c r="A81" s="112" t="s">
        <v>117</v>
      </c>
      <c r="B81" s="113">
        <f>B80+1</f>
        <v>4</v>
      </c>
      <c r="C81" s="126" t="s">
        <v>204</v>
      </c>
      <c r="D81" s="127" t="s">
        <v>162</v>
      </c>
      <c r="E81" s="127" t="s">
        <v>180</v>
      </c>
      <c r="F81" s="128" t="s">
        <v>148</v>
      </c>
      <c r="G81" s="113">
        <f>G76</f>
        <v>4</v>
      </c>
      <c r="H81" s="126" t="s">
        <v>226</v>
      </c>
      <c r="I81" s="127" t="s">
        <v>175</v>
      </c>
      <c r="J81" s="127" t="s">
        <v>195</v>
      </c>
      <c r="K81" s="128" t="s">
        <v>150</v>
      </c>
      <c r="L81" s="113">
        <f>L76</f>
        <v>4</v>
      </c>
      <c r="M81" s="126" t="s">
        <v>164</v>
      </c>
      <c r="N81" s="127" t="s">
        <v>191</v>
      </c>
      <c r="O81" s="127" t="s">
        <v>157</v>
      </c>
      <c r="P81" s="128" t="s">
        <v>178</v>
      </c>
      <c r="Q81" s="113">
        <f>Q76</f>
        <v>4</v>
      </c>
      <c r="R81" s="126" t="s">
        <v>177</v>
      </c>
      <c r="S81" s="127" t="s">
        <v>203</v>
      </c>
      <c r="T81" s="127" t="s">
        <v>223</v>
      </c>
      <c r="U81" s="128" t="s">
        <v>193</v>
      </c>
      <c r="V81" s="113">
        <f>V76</f>
        <v>4</v>
      </c>
      <c r="W81" s="126" t="s">
        <v>151</v>
      </c>
      <c r="X81" s="127" t="s">
        <v>230</v>
      </c>
      <c r="Y81" s="127" t="s">
        <v>166</v>
      </c>
      <c r="Z81" s="128" t="s">
        <v>205</v>
      </c>
      <c r="AA81" s="136"/>
    </row>
    <row r="82" spans="1:27" ht="14.25" customHeight="1" thickBot="1" x14ac:dyDescent="0.3">
      <c r="A82" s="129"/>
      <c r="C82" s="365" t="s">
        <v>113</v>
      </c>
      <c r="D82" s="365"/>
      <c r="E82" s="130">
        <f>E77+1</f>
        <v>3</v>
      </c>
      <c r="F82" s="4" t="s">
        <v>114</v>
      </c>
      <c r="G82" s="113"/>
      <c r="H82" s="131">
        <f>H77</f>
        <v>4</v>
      </c>
      <c r="I82" s="367" t="s">
        <v>115</v>
      </c>
      <c r="J82" s="367"/>
      <c r="K82" s="367"/>
      <c r="L82" s="132"/>
      <c r="M82" s="132" t="s">
        <v>100</v>
      </c>
      <c r="N82" s="131">
        <f>N77+1</f>
        <v>15</v>
      </c>
      <c r="O82" s="367" t="s">
        <v>116</v>
      </c>
      <c r="P82" s="367"/>
      <c r="Q82" s="131"/>
      <c r="R82" s="109" t="s">
        <v>100</v>
      </c>
      <c r="S82" s="355" t="str">
        <f>H82&amp;". / "&amp;E82</f>
        <v>4. / 3</v>
      </c>
      <c r="T82" s="355"/>
      <c r="U82" s="355"/>
      <c r="AA82" s="133"/>
    </row>
    <row r="83" spans="1:27" ht="14.25" customHeight="1" x14ac:dyDescent="0.25">
      <c r="A83" s="112" t="s">
        <v>117</v>
      </c>
      <c r="B83" s="113">
        <v>1</v>
      </c>
      <c r="C83" s="114" t="s">
        <v>156</v>
      </c>
      <c r="D83" s="115" t="s">
        <v>176</v>
      </c>
      <c r="E83" s="115" t="s">
        <v>171</v>
      </c>
      <c r="F83" s="116" t="s">
        <v>204</v>
      </c>
      <c r="G83" s="113">
        <f>G78</f>
        <v>1</v>
      </c>
      <c r="H83" s="114" t="s">
        <v>158</v>
      </c>
      <c r="I83" s="115" t="s">
        <v>192</v>
      </c>
      <c r="J83" s="115" t="s">
        <v>187</v>
      </c>
      <c r="K83" s="116" t="s">
        <v>226</v>
      </c>
      <c r="L83" s="113">
        <f>L78</f>
        <v>1</v>
      </c>
      <c r="M83" s="114" t="s">
        <v>186</v>
      </c>
      <c r="N83" s="115" t="s">
        <v>161</v>
      </c>
      <c r="O83" s="115" t="s">
        <v>200</v>
      </c>
      <c r="P83" s="116" t="s">
        <v>164</v>
      </c>
      <c r="Q83" s="113">
        <f>Q78</f>
        <v>1</v>
      </c>
      <c r="R83" s="114" t="s">
        <v>199</v>
      </c>
      <c r="S83" s="115" t="s">
        <v>224</v>
      </c>
      <c r="T83" s="115" t="s">
        <v>212</v>
      </c>
      <c r="U83" s="116" t="s">
        <v>177</v>
      </c>
      <c r="V83" s="113">
        <f>V78</f>
        <v>1</v>
      </c>
      <c r="W83" s="114" t="s">
        <v>211</v>
      </c>
      <c r="X83" s="115" t="s">
        <v>163</v>
      </c>
      <c r="Y83" s="115" t="s">
        <v>233</v>
      </c>
      <c r="Z83" s="116" t="s">
        <v>151</v>
      </c>
      <c r="AA83" s="136"/>
    </row>
    <row r="84" spans="1:27" ht="14.25" customHeight="1" x14ac:dyDescent="0.25">
      <c r="A84" s="112" t="s">
        <v>117</v>
      </c>
      <c r="B84" s="113">
        <f>B83+1</f>
        <v>2</v>
      </c>
      <c r="C84" s="121" t="s">
        <v>160</v>
      </c>
      <c r="D84" s="122" t="s">
        <v>180</v>
      </c>
      <c r="E84" s="122" t="s">
        <v>168</v>
      </c>
      <c r="F84" s="123" t="s">
        <v>207</v>
      </c>
      <c r="G84" s="113">
        <f>G79</f>
        <v>2</v>
      </c>
      <c r="H84" s="121" t="s">
        <v>154</v>
      </c>
      <c r="I84" s="122" t="s">
        <v>195</v>
      </c>
      <c r="J84" s="122" t="s">
        <v>183</v>
      </c>
      <c r="K84" s="123" t="s">
        <v>225</v>
      </c>
      <c r="L84" s="113">
        <f>L79</f>
        <v>2</v>
      </c>
      <c r="M84" s="121" t="s">
        <v>182</v>
      </c>
      <c r="N84" s="122" t="s">
        <v>157</v>
      </c>
      <c r="O84" s="122" t="s">
        <v>197</v>
      </c>
      <c r="P84" s="123" t="s">
        <v>167</v>
      </c>
      <c r="Q84" s="113">
        <f>Q79</f>
        <v>2</v>
      </c>
      <c r="R84" s="121" t="s">
        <v>196</v>
      </c>
      <c r="S84" s="122" t="s">
        <v>223</v>
      </c>
      <c r="T84" s="122" t="s">
        <v>209</v>
      </c>
      <c r="U84" s="123" t="s">
        <v>181</v>
      </c>
      <c r="V84" s="113">
        <f>V79</f>
        <v>2</v>
      </c>
      <c r="W84" s="121" t="s">
        <v>208</v>
      </c>
      <c r="X84" s="122" t="s">
        <v>166</v>
      </c>
      <c r="Y84" s="122" t="s">
        <v>232</v>
      </c>
      <c r="Z84" s="123" t="s">
        <v>147</v>
      </c>
      <c r="AA84" s="136"/>
    </row>
    <row r="85" spans="1:27" ht="14.25" customHeight="1" x14ac:dyDescent="0.25">
      <c r="A85" s="112" t="s">
        <v>117</v>
      </c>
      <c r="B85" s="113">
        <f>B84+1</f>
        <v>3</v>
      </c>
      <c r="C85" s="121" t="s">
        <v>148</v>
      </c>
      <c r="D85" s="122" t="s">
        <v>184</v>
      </c>
      <c r="E85" s="122" t="s">
        <v>165</v>
      </c>
      <c r="F85" s="123" t="s">
        <v>210</v>
      </c>
      <c r="G85" s="113">
        <f>G80</f>
        <v>3</v>
      </c>
      <c r="H85" s="121" t="s">
        <v>150</v>
      </c>
      <c r="I85" s="122" t="s">
        <v>198</v>
      </c>
      <c r="J85" s="122" t="s">
        <v>179</v>
      </c>
      <c r="K85" s="123" t="s">
        <v>228</v>
      </c>
      <c r="L85" s="113">
        <f>L80</f>
        <v>3</v>
      </c>
      <c r="M85" s="121" t="s">
        <v>178</v>
      </c>
      <c r="N85" s="122" t="s">
        <v>153</v>
      </c>
      <c r="O85" s="122" t="s">
        <v>194</v>
      </c>
      <c r="P85" s="123" t="s">
        <v>170</v>
      </c>
      <c r="Q85" s="113">
        <f>Q80</f>
        <v>3</v>
      </c>
      <c r="R85" s="121" t="s">
        <v>193</v>
      </c>
      <c r="S85" s="122" t="s">
        <v>222</v>
      </c>
      <c r="T85" s="122" t="s">
        <v>206</v>
      </c>
      <c r="U85" s="123" t="s">
        <v>185</v>
      </c>
      <c r="V85" s="113">
        <f>V80</f>
        <v>3</v>
      </c>
      <c r="W85" s="121" t="s">
        <v>205</v>
      </c>
      <c r="X85" s="122" t="s">
        <v>169</v>
      </c>
      <c r="Y85" s="122" t="s">
        <v>231</v>
      </c>
      <c r="Z85" s="123" t="s">
        <v>159</v>
      </c>
      <c r="AA85" s="136"/>
    </row>
    <row r="86" spans="1:27" ht="14.25" customHeight="1" thickBot="1" x14ac:dyDescent="0.3">
      <c r="A86" s="112" t="s">
        <v>117</v>
      </c>
      <c r="B86" s="113">
        <f>B85+1</f>
        <v>4</v>
      </c>
      <c r="C86" s="126" t="s">
        <v>152</v>
      </c>
      <c r="D86" s="127" t="s">
        <v>188</v>
      </c>
      <c r="E86" s="127" t="s">
        <v>162</v>
      </c>
      <c r="F86" s="128" t="s">
        <v>213</v>
      </c>
      <c r="G86" s="113">
        <f>G81</f>
        <v>4</v>
      </c>
      <c r="H86" s="126" t="s">
        <v>146</v>
      </c>
      <c r="I86" s="127" t="s">
        <v>201</v>
      </c>
      <c r="J86" s="127" t="s">
        <v>175</v>
      </c>
      <c r="K86" s="128" t="s">
        <v>227</v>
      </c>
      <c r="L86" s="113">
        <f>L81</f>
        <v>4</v>
      </c>
      <c r="M86" s="126" t="s">
        <v>174</v>
      </c>
      <c r="N86" s="127" t="s">
        <v>149</v>
      </c>
      <c r="O86" s="127" t="s">
        <v>191</v>
      </c>
      <c r="P86" s="128" t="s">
        <v>173</v>
      </c>
      <c r="Q86" s="113">
        <f>Q81</f>
        <v>4</v>
      </c>
      <c r="R86" s="126" t="s">
        <v>190</v>
      </c>
      <c r="S86" s="127" t="s">
        <v>221</v>
      </c>
      <c r="T86" s="127" t="s">
        <v>203</v>
      </c>
      <c r="U86" s="128" t="s">
        <v>189</v>
      </c>
      <c r="V86" s="113">
        <f>V81</f>
        <v>4</v>
      </c>
      <c r="W86" s="126" t="s">
        <v>202</v>
      </c>
      <c r="X86" s="127" t="s">
        <v>172</v>
      </c>
      <c r="Y86" s="127" t="s">
        <v>230</v>
      </c>
      <c r="Z86" s="128" t="s">
        <v>155</v>
      </c>
      <c r="AA86" s="136"/>
    </row>
    <row r="87" spans="1:27" ht="14.25" customHeight="1" thickBot="1" x14ac:dyDescent="0.3">
      <c r="A87" s="129"/>
      <c r="C87" s="357" t="s">
        <v>113</v>
      </c>
      <c r="D87" s="357"/>
      <c r="E87" s="106">
        <f>E82+1</f>
        <v>4</v>
      </c>
      <c r="F87" s="4" t="s">
        <v>114</v>
      </c>
      <c r="G87" s="113"/>
      <c r="H87" s="131">
        <f>H82</f>
        <v>4</v>
      </c>
      <c r="I87" s="367" t="s">
        <v>115</v>
      </c>
      <c r="J87" s="367"/>
      <c r="K87" s="367"/>
      <c r="L87" s="132"/>
      <c r="M87" s="132" t="s">
        <v>100</v>
      </c>
      <c r="N87" s="131">
        <f>N82+1</f>
        <v>16</v>
      </c>
      <c r="O87" s="367" t="s">
        <v>116</v>
      </c>
      <c r="P87" s="367"/>
      <c r="Q87" s="131"/>
      <c r="R87" s="109" t="s">
        <v>100</v>
      </c>
      <c r="S87" s="355" t="str">
        <f>H87&amp;". / "&amp;E87</f>
        <v>4. / 4</v>
      </c>
      <c r="T87" s="355"/>
      <c r="U87" s="355"/>
      <c r="AA87" s="133"/>
    </row>
    <row r="88" spans="1:27" ht="14.25" customHeight="1" x14ac:dyDescent="0.25">
      <c r="A88" s="112" t="s">
        <v>117</v>
      </c>
      <c r="B88" s="113">
        <v>1</v>
      </c>
      <c r="C88" s="114" t="s">
        <v>180</v>
      </c>
      <c r="D88" s="115" t="s">
        <v>152</v>
      </c>
      <c r="E88" s="115" t="s">
        <v>210</v>
      </c>
      <c r="F88" s="116" t="s">
        <v>171</v>
      </c>
      <c r="G88" s="113">
        <f>G83</f>
        <v>1</v>
      </c>
      <c r="H88" s="114" t="s">
        <v>195</v>
      </c>
      <c r="I88" s="115" t="s">
        <v>146</v>
      </c>
      <c r="J88" s="115" t="s">
        <v>228</v>
      </c>
      <c r="K88" s="116" t="s">
        <v>187</v>
      </c>
      <c r="L88" s="113">
        <f>L83</f>
        <v>1</v>
      </c>
      <c r="M88" s="114" t="s">
        <v>157</v>
      </c>
      <c r="N88" s="115" t="s">
        <v>174</v>
      </c>
      <c r="O88" s="115" t="s">
        <v>170</v>
      </c>
      <c r="P88" s="116" t="s">
        <v>200</v>
      </c>
      <c r="Q88" s="113">
        <f>Q83</f>
        <v>1</v>
      </c>
      <c r="R88" s="114" t="s">
        <v>223</v>
      </c>
      <c r="S88" s="115" t="s">
        <v>190</v>
      </c>
      <c r="T88" s="115" t="s">
        <v>185</v>
      </c>
      <c r="U88" s="116" t="s">
        <v>212</v>
      </c>
      <c r="V88" s="113">
        <f>V83</f>
        <v>1</v>
      </c>
      <c r="W88" s="114" t="s">
        <v>166</v>
      </c>
      <c r="X88" s="115" t="s">
        <v>202</v>
      </c>
      <c r="Y88" s="115" t="s">
        <v>159</v>
      </c>
      <c r="Z88" s="116" t="s">
        <v>233</v>
      </c>
      <c r="AA88" s="136"/>
    </row>
    <row r="89" spans="1:27" ht="14.25" customHeight="1" x14ac:dyDescent="0.25">
      <c r="A89" s="112" t="s">
        <v>117</v>
      </c>
      <c r="B89" s="113">
        <f>B88+1</f>
        <v>2</v>
      </c>
      <c r="C89" s="121" t="s">
        <v>176</v>
      </c>
      <c r="D89" s="122" t="s">
        <v>148</v>
      </c>
      <c r="E89" s="122" t="s">
        <v>213</v>
      </c>
      <c r="F89" s="123" t="s">
        <v>168</v>
      </c>
      <c r="G89" s="113">
        <f>G84</f>
        <v>2</v>
      </c>
      <c r="H89" s="121" t="s">
        <v>192</v>
      </c>
      <c r="I89" s="122" t="s">
        <v>150</v>
      </c>
      <c r="J89" s="122" t="s">
        <v>227</v>
      </c>
      <c r="K89" s="123" t="s">
        <v>183</v>
      </c>
      <c r="L89" s="113">
        <f>L84</f>
        <v>2</v>
      </c>
      <c r="M89" s="121" t="s">
        <v>161</v>
      </c>
      <c r="N89" s="122" t="s">
        <v>178</v>
      </c>
      <c r="O89" s="122" t="s">
        <v>173</v>
      </c>
      <c r="P89" s="123" t="s">
        <v>197</v>
      </c>
      <c r="Q89" s="113">
        <f>Q84</f>
        <v>2</v>
      </c>
      <c r="R89" s="121" t="s">
        <v>224</v>
      </c>
      <c r="S89" s="122" t="s">
        <v>193</v>
      </c>
      <c r="T89" s="122" t="s">
        <v>189</v>
      </c>
      <c r="U89" s="123" t="s">
        <v>209</v>
      </c>
      <c r="V89" s="113">
        <f>V84</f>
        <v>2</v>
      </c>
      <c r="W89" s="121" t="s">
        <v>163</v>
      </c>
      <c r="X89" s="122" t="s">
        <v>205</v>
      </c>
      <c r="Y89" s="122" t="s">
        <v>155</v>
      </c>
      <c r="Z89" s="123" t="s">
        <v>232</v>
      </c>
      <c r="AA89" s="136"/>
    </row>
    <row r="90" spans="1:27" ht="14.25" customHeight="1" x14ac:dyDescent="0.25">
      <c r="A90" s="112" t="s">
        <v>117</v>
      </c>
      <c r="B90" s="113">
        <f>B89+1</f>
        <v>3</v>
      </c>
      <c r="C90" s="121" t="s">
        <v>188</v>
      </c>
      <c r="D90" s="122" t="s">
        <v>160</v>
      </c>
      <c r="E90" s="122" t="s">
        <v>204</v>
      </c>
      <c r="F90" s="123" t="s">
        <v>165</v>
      </c>
      <c r="G90" s="113">
        <f>G85</f>
        <v>3</v>
      </c>
      <c r="H90" s="121" t="s">
        <v>201</v>
      </c>
      <c r="I90" s="122" t="s">
        <v>154</v>
      </c>
      <c r="J90" s="122" t="s">
        <v>226</v>
      </c>
      <c r="K90" s="123" t="s">
        <v>179</v>
      </c>
      <c r="L90" s="113">
        <f>L85</f>
        <v>3</v>
      </c>
      <c r="M90" s="121" t="s">
        <v>149</v>
      </c>
      <c r="N90" s="122" t="s">
        <v>182</v>
      </c>
      <c r="O90" s="122" t="s">
        <v>164</v>
      </c>
      <c r="P90" s="123" t="s">
        <v>194</v>
      </c>
      <c r="Q90" s="113">
        <f>Q85</f>
        <v>3</v>
      </c>
      <c r="R90" s="121" t="s">
        <v>221</v>
      </c>
      <c r="S90" s="122" t="s">
        <v>196</v>
      </c>
      <c r="T90" s="122" t="s">
        <v>177</v>
      </c>
      <c r="U90" s="123" t="s">
        <v>206</v>
      </c>
      <c r="V90" s="113">
        <f>V85</f>
        <v>3</v>
      </c>
      <c r="W90" s="121" t="s">
        <v>172</v>
      </c>
      <c r="X90" s="122" t="s">
        <v>208</v>
      </c>
      <c r="Y90" s="122" t="s">
        <v>151</v>
      </c>
      <c r="Z90" s="123" t="s">
        <v>231</v>
      </c>
      <c r="AA90" s="136"/>
    </row>
    <row r="91" spans="1:27" ht="14.25" customHeight="1" thickBot="1" x14ac:dyDescent="0.3">
      <c r="A91" s="112" t="s">
        <v>117</v>
      </c>
      <c r="B91" s="113">
        <f>B90+1</f>
        <v>4</v>
      </c>
      <c r="C91" s="126" t="s">
        <v>184</v>
      </c>
      <c r="D91" s="127" t="s">
        <v>156</v>
      </c>
      <c r="E91" s="127" t="s">
        <v>207</v>
      </c>
      <c r="F91" s="128" t="s">
        <v>162</v>
      </c>
      <c r="G91" s="113">
        <f>G86</f>
        <v>4</v>
      </c>
      <c r="H91" s="126" t="s">
        <v>198</v>
      </c>
      <c r="I91" s="127" t="s">
        <v>158</v>
      </c>
      <c r="J91" s="127" t="s">
        <v>225</v>
      </c>
      <c r="K91" s="128" t="s">
        <v>175</v>
      </c>
      <c r="L91" s="113">
        <f>L86</f>
        <v>4</v>
      </c>
      <c r="M91" s="126" t="s">
        <v>153</v>
      </c>
      <c r="N91" s="127" t="s">
        <v>186</v>
      </c>
      <c r="O91" s="127" t="s">
        <v>167</v>
      </c>
      <c r="P91" s="128" t="s">
        <v>191</v>
      </c>
      <c r="Q91" s="113">
        <f>Q86</f>
        <v>4</v>
      </c>
      <c r="R91" s="126" t="s">
        <v>222</v>
      </c>
      <c r="S91" s="127" t="s">
        <v>199</v>
      </c>
      <c r="T91" s="127" t="s">
        <v>181</v>
      </c>
      <c r="U91" s="128" t="s">
        <v>203</v>
      </c>
      <c r="V91" s="113">
        <f>V86</f>
        <v>4</v>
      </c>
      <c r="W91" s="126" t="s">
        <v>169</v>
      </c>
      <c r="X91" s="127" t="s">
        <v>211</v>
      </c>
      <c r="Y91" s="127" t="s">
        <v>147</v>
      </c>
      <c r="Z91" s="128" t="s">
        <v>230</v>
      </c>
      <c r="AA91" s="136"/>
    </row>
    <row r="92" spans="1:27" s="33" customFormat="1" ht="7.5" customHeight="1" thickBot="1" x14ac:dyDescent="0.3">
      <c r="A92" s="368"/>
      <c r="B92" s="369"/>
      <c r="C92" s="369"/>
      <c r="D92" s="369"/>
      <c r="E92" s="369"/>
      <c r="F92" s="369"/>
      <c r="G92" s="369"/>
      <c r="H92" s="369"/>
      <c r="I92" s="369"/>
      <c r="J92" s="369"/>
      <c r="K92" s="369"/>
      <c r="L92" s="369"/>
      <c r="M92" s="370"/>
      <c r="N92" s="370"/>
      <c r="O92" s="370"/>
      <c r="P92" s="370"/>
      <c r="Q92" s="370"/>
      <c r="R92" s="370"/>
      <c r="S92" s="370"/>
      <c r="T92" s="370"/>
      <c r="U92" s="370"/>
      <c r="V92" s="370"/>
      <c r="W92" s="370"/>
      <c r="X92" s="370"/>
      <c r="Y92" s="370"/>
      <c r="Z92" s="370"/>
      <c r="AA92" s="371"/>
    </row>
    <row r="93" spans="1:27" ht="14.25" customHeight="1" thickBot="1" x14ac:dyDescent="0.3">
      <c r="A93" s="104"/>
      <c r="B93" s="105"/>
      <c r="C93" s="357" t="s">
        <v>113</v>
      </c>
      <c r="D93" s="357"/>
      <c r="E93" s="106">
        <v>1</v>
      </c>
      <c r="F93" s="107" t="s">
        <v>114</v>
      </c>
      <c r="G93" s="108"/>
      <c r="H93" s="109">
        <f>H87+1</f>
        <v>5</v>
      </c>
      <c r="I93" s="366" t="s">
        <v>115</v>
      </c>
      <c r="J93" s="366"/>
      <c r="K93" s="366"/>
      <c r="L93" s="110"/>
      <c r="M93" s="110" t="s">
        <v>100</v>
      </c>
      <c r="N93" s="109">
        <f>N87+1</f>
        <v>17</v>
      </c>
      <c r="O93" s="366" t="s">
        <v>116</v>
      </c>
      <c r="P93" s="366"/>
      <c r="Q93" s="109"/>
      <c r="R93" s="109" t="s">
        <v>100</v>
      </c>
      <c r="S93" s="355" t="str">
        <f>H93&amp;". / "&amp;E93</f>
        <v>5. / 1</v>
      </c>
      <c r="T93" s="355"/>
      <c r="U93" s="355"/>
      <c r="V93" s="356" t="s">
        <v>234</v>
      </c>
      <c r="W93" s="357"/>
      <c r="X93" s="357"/>
      <c r="Y93" s="357"/>
      <c r="Z93" s="357"/>
      <c r="AA93" s="111"/>
    </row>
    <row r="94" spans="1:27" ht="14.25" customHeight="1" x14ac:dyDescent="0.25">
      <c r="A94" s="112" t="s">
        <v>117</v>
      </c>
      <c r="B94" s="113">
        <v>1</v>
      </c>
      <c r="C94" s="114" t="s">
        <v>146</v>
      </c>
      <c r="D94" s="115" t="s">
        <v>203</v>
      </c>
      <c r="E94" s="115" t="s">
        <v>176</v>
      </c>
      <c r="F94" s="116" t="s">
        <v>151</v>
      </c>
      <c r="G94" s="113">
        <f>B94+4</f>
        <v>5</v>
      </c>
      <c r="H94" s="114" t="s">
        <v>174</v>
      </c>
      <c r="I94" s="115" t="s">
        <v>230</v>
      </c>
      <c r="J94" s="115" t="s">
        <v>192</v>
      </c>
      <c r="K94" s="116" t="s">
        <v>204</v>
      </c>
      <c r="L94" s="113">
        <f>G94+4</f>
        <v>9</v>
      </c>
      <c r="M94" s="114" t="s">
        <v>190</v>
      </c>
      <c r="N94" s="115" t="s">
        <v>162</v>
      </c>
      <c r="O94" s="115" t="s">
        <v>161</v>
      </c>
      <c r="P94" s="116" t="s">
        <v>226</v>
      </c>
      <c r="Q94" s="113">
        <f>L94+4</f>
        <v>13</v>
      </c>
      <c r="R94" s="114" t="s">
        <v>202</v>
      </c>
      <c r="S94" s="115" t="s">
        <v>175</v>
      </c>
      <c r="T94" s="115" t="s">
        <v>224</v>
      </c>
      <c r="U94" s="116" t="s">
        <v>164</v>
      </c>
      <c r="V94" s="113">
        <f>Q94+4</f>
        <v>17</v>
      </c>
      <c r="W94" s="114" t="s">
        <v>152</v>
      </c>
      <c r="X94" s="115" t="s">
        <v>191</v>
      </c>
      <c r="Y94" s="115" t="s">
        <v>163</v>
      </c>
      <c r="Z94" s="116" t="s">
        <v>177</v>
      </c>
      <c r="AA94" s="136"/>
    </row>
    <row r="95" spans="1:27" ht="14.25" customHeight="1" x14ac:dyDescent="0.25">
      <c r="A95" s="112" t="s">
        <v>117</v>
      </c>
      <c r="B95" s="113">
        <f>B94+1</f>
        <v>2</v>
      </c>
      <c r="C95" s="121" t="s">
        <v>150</v>
      </c>
      <c r="D95" s="122" t="s">
        <v>206</v>
      </c>
      <c r="E95" s="122" t="s">
        <v>180</v>
      </c>
      <c r="F95" s="123" t="s">
        <v>147</v>
      </c>
      <c r="G95" s="113">
        <f>B95+4</f>
        <v>6</v>
      </c>
      <c r="H95" s="121" t="s">
        <v>178</v>
      </c>
      <c r="I95" s="122" t="s">
        <v>231</v>
      </c>
      <c r="J95" s="122" t="s">
        <v>195</v>
      </c>
      <c r="K95" s="123" t="s">
        <v>207</v>
      </c>
      <c r="L95" s="113">
        <f>G95+4</f>
        <v>10</v>
      </c>
      <c r="M95" s="121" t="s">
        <v>193</v>
      </c>
      <c r="N95" s="122" t="s">
        <v>165</v>
      </c>
      <c r="O95" s="122" t="s">
        <v>157</v>
      </c>
      <c r="P95" s="123" t="s">
        <v>225</v>
      </c>
      <c r="Q95" s="113">
        <f>L95+4</f>
        <v>14</v>
      </c>
      <c r="R95" s="121" t="s">
        <v>205</v>
      </c>
      <c r="S95" s="122" t="s">
        <v>179</v>
      </c>
      <c r="T95" s="122" t="s">
        <v>223</v>
      </c>
      <c r="U95" s="123" t="s">
        <v>167</v>
      </c>
      <c r="V95" s="113">
        <f>Q95+4</f>
        <v>18</v>
      </c>
      <c r="W95" s="121" t="s">
        <v>148</v>
      </c>
      <c r="X95" s="122" t="s">
        <v>194</v>
      </c>
      <c r="Y95" s="122" t="s">
        <v>166</v>
      </c>
      <c r="Z95" s="123" t="s">
        <v>181</v>
      </c>
      <c r="AA95" s="136"/>
    </row>
    <row r="96" spans="1:27" ht="14.25" customHeight="1" x14ac:dyDescent="0.25">
      <c r="A96" s="112" t="s">
        <v>117</v>
      </c>
      <c r="B96" s="113">
        <f>B95+1</f>
        <v>3</v>
      </c>
      <c r="C96" s="121" t="s">
        <v>154</v>
      </c>
      <c r="D96" s="122" t="s">
        <v>209</v>
      </c>
      <c r="E96" s="122" t="s">
        <v>184</v>
      </c>
      <c r="F96" s="123" t="s">
        <v>159</v>
      </c>
      <c r="G96" s="113">
        <f>B96+4</f>
        <v>7</v>
      </c>
      <c r="H96" s="121" t="s">
        <v>182</v>
      </c>
      <c r="I96" s="122" t="s">
        <v>232</v>
      </c>
      <c r="J96" s="122" t="s">
        <v>198</v>
      </c>
      <c r="K96" s="123" t="s">
        <v>210</v>
      </c>
      <c r="L96" s="113">
        <f>G96+4</f>
        <v>11</v>
      </c>
      <c r="M96" s="121" t="s">
        <v>196</v>
      </c>
      <c r="N96" s="122" t="s">
        <v>168</v>
      </c>
      <c r="O96" s="122" t="s">
        <v>153</v>
      </c>
      <c r="P96" s="123" t="s">
        <v>228</v>
      </c>
      <c r="Q96" s="113">
        <f>L96+4</f>
        <v>15</v>
      </c>
      <c r="R96" s="121" t="s">
        <v>208</v>
      </c>
      <c r="S96" s="122" t="s">
        <v>183</v>
      </c>
      <c r="T96" s="122" t="s">
        <v>222</v>
      </c>
      <c r="U96" s="123" t="s">
        <v>170</v>
      </c>
      <c r="V96" s="113">
        <f>Q96+4</f>
        <v>19</v>
      </c>
      <c r="W96" s="121" t="s">
        <v>160</v>
      </c>
      <c r="X96" s="122" t="s">
        <v>197</v>
      </c>
      <c r="Y96" s="122" t="s">
        <v>169</v>
      </c>
      <c r="Z96" s="123" t="s">
        <v>185</v>
      </c>
      <c r="AA96" s="136"/>
    </row>
    <row r="97" spans="1:27" ht="14.25" customHeight="1" thickBot="1" x14ac:dyDescent="0.3">
      <c r="A97" s="112" t="s">
        <v>117</v>
      </c>
      <c r="B97" s="113">
        <f>B96+1</f>
        <v>4</v>
      </c>
      <c r="C97" s="126" t="s">
        <v>158</v>
      </c>
      <c r="D97" s="127" t="s">
        <v>212</v>
      </c>
      <c r="E97" s="127" t="s">
        <v>188</v>
      </c>
      <c r="F97" s="128" t="s">
        <v>155</v>
      </c>
      <c r="G97" s="113">
        <f>B97+4</f>
        <v>8</v>
      </c>
      <c r="H97" s="126" t="s">
        <v>186</v>
      </c>
      <c r="I97" s="127" t="s">
        <v>233</v>
      </c>
      <c r="J97" s="127" t="s">
        <v>201</v>
      </c>
      <c r="K97" s="128" t="s">
        <v>213</v>
      </c>
      <c r="L97" s="113">
        <f>G97+4</f>
        <v>12</v>
      </c>
      <c r="M97" s="126" t="s">
        <v>199</v>
      </c>
      <c r="N97" s="127" t="s">
        <v>171</v>
      </c>
      <c r="O97" s="127" t="s">
        <v>149</v>
      </c>
      <c r="P97" s="128" t="s">
        <v>227</v>
      </c>
      <c r="Q97" s="113">
        <f>L97+4</f>
        <v>16</v>
      </c>
      <c r="R97" s="126" t="s">
        <v>211</v>
      </c>
      <c r="S97" s="127" t="s">
        <v>187</v>
      </c>
      <c r="T97" s="127" t="s">
        <v>221</v>
      </c>
      <c r="U97" s="128" t="s">
        <v>173</v>
      </c>
      <c r="V97" s="137">
        <f>Q97+4</f>
        <v>20</v>
      </c>
      <c r="W97" s="126" t="s">
        <v>156</v>
      </c>
      <c r="X97" s="127" t="s">
        <v>200</v>
      </c>
      <c r="Y97" s="127" t="s">
        <v>172</v>
      </c>
      <c r="Z97" s="128" t="s">
        <v>189</v>
      </c>
      <c r="AA97" s="136"/>
    </row>
    <row r="98" spans="1:27" ht="14.25" customHeight="1" thickBot="1" x14ac:dyDescent="0.3">
      <c r="A98" s="129"/>
      <c r="C98" s="365" t="s">
        <v>113</v>
      </c>
      <c r="D98" s="365"/>
      <c r="E98" s="130">
        <f>E93+1</f>
        <v>2</v>
      </c>
      <c r="F98" s="4" t="s">
        <v>114</v>
      </c>
      <c r="G98" s="113"/>
      <c r="H98" s="131">
        <f>H93</f>
        <v>5</v>
      </c>
      <c r="I98" s="367" t="s">
        <v>115</v>
      </c>
      <c r="J98" s="367"/>
      <c r="K98" s="367"/>
      <c r="L98" s="132"/>
      <c r="M98" s="132" t="s">
        <v>100</v>
      </c>
      <c r="N98" s="131">
        <f>N93+1</f>
        <v>18</v>
      </c>
      <c r="O98" s="367" t="s">
        <v>116</v>
      </c>
      <c r="P98" s="367"/>
      <c r="Q98" s="131"/>
      <c r="R98" s="109" t="s">
        <v>100</v>
      </c>
      <c r="S98" s="355" t="str">
        <f>H98&amp;". / "&amp;E98</f>
        <v>5. / 2</v>
      </c>
      <c r="T98" s="355"/>
      <c r="U98" s="355"/>
      <c r="V98" s="372" t="s">
        <v>234</v>
      </c>
      <c r="W98" s="357"/>
      <c r="X98" s="357"/>
      <c r="Y98" s="357"/>
      <c r="Z98" s="357"/>
      <c r="AA98" s="133"/>
    </row>
    <row r="99" spans="1:27" ht="14.25" customHeight="1" x14ac:dyDescent="0.25">
      <c r="A99" s="112" t="s">
        <v>117</v>
      </c>
      <c r="B99" s="113">
        <v>1</v>
      </c>
      <c r="C99" s="114" t="s">
        <v>209</v>
      </c>
      <c r="D99" s="115" t="s">
        <v>146</v>
      </c>
      <c r="E99" s="115" t="s">
        <v>147</v>
      </c>
      <c r="F99" s="116" t="s">
        <v>188</v>
      </c>
      <c r="G99" s="113">
        <f>B99+4</f>
        <v>5</v>
      </c>
      <c r="H99" s="114" t="s">
        <v>232</v>
      </c>
      <c r="I99" s="115" t="s">
        <v>174</v>
      </c>
      <c r="J99" s="115" t="s">
        <v>207</v>
      </c>
      <c r="K99" s="116" t="s">
        <v>201</v>
      </c>
      <c r="L99" s="113">
        <f>G99+4</f>
        <v>9</v>
      </c>
      <c r="M99" s="114" t="s">
        <v>168</v>
      </c>
      <c r="N99" s="115" t="s">
        <v>190</v>
      </c>
      <c r="O99" s="115" t="s">
        <v>225</v>
      </c>
      <c r="P99" s="116" t="s">
        <v>149</v>
      </c>
      <c r="Q99" s="113">
        <f>L99+4</f>
        <v>13</v>
      </c>
      <c r="R99" s="114" t="s">
        <v>183</v>
      </c>
      <c r="S99" s="115" t="s">
        <v>202</v>
      </c>
      <c r="T99" s="115" t="s">
        <v>167</v>
      </c>
      <c r="U99" s="116" t="s">
        <v>221</v>
      </c>
      <c r="V99" s="113">
        <f>Q99+4</f>
        <v>17</v>
      </c>
      <c r="W99" s="114" t="s">
        <v>197</v>
      </c>
      <c r="X99" s="115" t="s">
        <v>152</v>
      </c>
      <c r="Y99" s="115" t="s">
        <v>181</v>
      </c>
      <c r="Z99" s="116" t="s">
        <v>172</v>
      </c>
      <c r="AA99" s="136"/>
    </row>
    <row r="100" spans="1:27" ht="14.25" customHeight="1" x14ac:dyDescent="0.25">
      <c r="A100" s="112" t="s">
        <v>117</v>
      </c>
      <c r="B100" s="113">
        <f>B99+1</f>
        <v>2</v>
      </c>
      <c r="C100" s="121" t="s">
        <v>212</v>
      </c>
      <c r="D100" s="122" t="s">
        <v>150</v>
      </c>
      <c r="E100" s="122" t="s">
        <v>151</v>
      </c>
      <c r="F100" s="123" t="s">
        <v>184</v>
      </c>
      <c r="G100" s="113">
        <f>B100+4</f>
        <v>6</v>
      </c>
      <c r="H100" s="121" t="s">
        <v>233</v>
      </c>
      <c r="I100" s="122" t="s">
        <v>178</v>
      </c>
      <c r="J100" s="122" t="s">
        <v>204</v>
      </c>
      <c r="K100" s="123" t="s">
        <v>198</v>
      </c>
      <c r="L100" s="113">
        <f>G100+4</f>
        <v>10</v>
      </c>
      <c r="M100" s="121" t="s">
        <v>171</v>
      </c>
      <c r="N100" s="122" t="s">
        <v>193</v>
      </c>
      <c r="O100" s="122" t="s">
        <v>226</v>
      </c>
      <c r="P100" s="123" t="s">
        <v>153</v>
      </c>
      <c r="Q100" s="113">
        <f>L100+4</f>
        <v>14</v>
      </c>
      <c r="R100" s="121" t="s">
        <v>187</v>
      </c>
      <c r="S100" s="122" t="s">
        <v>205</v>
      </c>
      <c r="T100" s="122" t="s">
        <v>164</v>
      </c>
      <c r="U100" s="123" t="s">
        <v>222</v>
      </c>
      <c r="V100" s="113">
        <f>Q100+4</f>
        <v>18</v>
      </c>
      <c r="W100" s="121" t="s">
        <v>200</v>
      </c>
      <c r="X100" s="122" t="s">
        <v>148</v>
      </c>
      <c r="Y100" s="122" t="s">
        <v>177</v>
      </c>
      <c r="Z100" s="123" t="s">
        <v>169</v>
      </c>
      <c r="AA100" s="136"/>
    </row>
    <row r="101" spans="1:27" ht="14.25" customHeight="1" x14ac:dyDescent="0.25">
      <c r="A101" s="112" t="s">
        <v>117</v>
      </c>
      <c r="B101" s="113">
        <f>B100+1</f>
        <v>3</v>
      </c>
      <c r="C101" s="121" t="s">
        <v>203</v>
      </c>
      <c r="D101" s="122" t="s">
        <v>154</v>
      </c>
      <c r="E101" s="122" t="s">
        <v>155</v>
      </c>
      <c r="F101" s="123" t="s">
        <v>180</v>
      </c>
      <c r="G101" s="113">
        <f>B101+4</f>
        <v>7</v>
      </c>
      <c r="H101" s="121" t="s">
        <v>230</v>
      </c>
      <c r="I101" s="122" t="s">
        <v>182</v>
      </c>
      <c r="J101" s="122" t="s">
        <v>213</v>
      </c>
      <c r="K101" s="123" t="s">
        <v>195</v>
      </c>
      <c r="L101" s="113">
        <f>G101+4</f>
        <v>11</v>
      </c>
      <c r="M101" s="121" t="s">
        <v>162</v>
      </c>
      <c r="N101" s="122" t="s">
        <v>196</v>
      </c>
      <c r="O101" s="122" t="s">
        <v>227</v>
      </c>
      <c r="P101" s="123" t="s">
        <v>157</v>
      </c>
      <c r="Q101" s="113">
        <f>L101+4</f>
        <v>15</v>
      </c>
      <c r="R101" s="121" t="s">
        <v>175</v>
      </c>
      <c r="S101" s="122" t="s">
        <v>208</v>
      </c>
      <c r="T101" s="122" t="s">
        <v>173</v>
      </c>
      <c r="U101" s="123" t="s">
        <v>223</v>
      </c>
      <c r="V101" s="113">
        <f>Q101+4</f>
        <v>19</v>
      </c>
      <c r="W101" s="121" t="s">
        <v>191</v>
      </c>
      <c r="X101" s="122" t="s">
        <v>160</v>
      </c>
      <c r="Y101" s="122" t="s">
        <v>189</v>
      </c>
      <c r="Z101" s="123" t="s">
        <v>166</v>
      </c>
      <c r="AA101" s="136"/>
    </row>
    <row r="102" spans="1:27" ht="14.25" customHeight="1" thickBot="1" x14ac:dyDescent="0.3">
      <c r="A102" s="112" t="s">
        <v>117</v>
      </c>
      <c r="B102" s="113">
        <f>B101+1</f>
        <v>4</v>
      </c>
      <c r="C102" s="126" t="s">
        <v>206</v>
      </c>
      <c r="D102" s="127" t="s">
        <v>158</v>
      </c>
      <c r="E102" s="127" t="s">
        <v>159</v>
      </c>
      <c r="F102" s="128" t="s">
        <v>176</v>
      </c>
      <c r="G102" s="113">
        <f>B102+4</f>
        <v>8</v>
      </c>
      <c r="H102" s="126" t="s">
        <v>231</v>
      </c>
      <c r="I102" s="127" t="s">
        <v>186</v>
      </c>
      <c r="J102" s="127" t="s">
        <v>210</v>
      </c>
      <c r="K102" s="128" t="s">
        <v>192</v>
      </c>
      <c r="L102" s="113">
        <f>G102+4</f>
        <v>12</v>
      </c>
      <c r="M102" s="126" t="s">
        <v>165</v>
      </c>
      <c r="N102" s="127" t="s">
        <v>199</v>
      </c>
      <c r="O102" s="127" t="s">
        <v>228</v>
      </c>
      <c r="P102" s="128" t="s">
        <v>161</v>
      </c>
      <c r="Q102" s="113">
        <f>L102+4</f>
        <v>16</v>
      </c>
      <c r="R102" s="126" t="s">
        <v>179</v>
      </c>
      <c r="S102" s="127" t="s">
        <v>211</v>
      </c>
      <c r="T102" s="127" t="s">
        <v>170</v>
      </c>
      <c r="U102" s="128" t="s">
        <v>224</v>
      </c>
      <c r="V102" s="113">
        <f>Q102+4</f>
        <v>20</v>
      </c>
      <c r="W102" s="126" t="s">
        <v>194</v>
      </c>
      <c r="X102" s="127" t="s">
        <v>156</v>
      </c>
      <c r="Y102" s="127" t="s">
        <v>185</v>
      </c>
      <c r="Z102" s="128" t="s">
        <v>163</v>
      </c>
      <c r="AA102" s="136"/>
    </row>
    <row r="103" spans="1:27" s="33" customFormat="1" ht="7.5" customHeight="1" thickBot="1" x14ac:dyDescent="0.3">
      <c r="A103" s="368"/>
      <c r="B103" s="369"/>
      <c r="C103" s="369"/>
      <c r="D103" s="369"/>
      <c r="E103" s="369"/>
      <c r="F103" s="369"/>
      <c r="G103" s="369"/>
      <c r="H103" s="369"/>
      <c r="I103" s="369"/>
      <c r="J103" s="369"/>
      <c r="K103" s="369"/>
      <c r="L103" s="369"/>
      <c r="M103" s="370"/>
      <c r="N103" s="370"/>
      <c r="O103" s="370"/>
      <c r="P103" s="370"/>
      <c r="Q103" s="370"/>
      <c r="R103" s="370"/>
      <c r="S103" s="370"/>
      <c r="T103" s="370"/>
      <c r="U103" s="370"/>
      <c r="V103" s="370"/>
      <c r="W103" s="370"/>
      <c r="X103" s="370"/>
      <c r="Y103" s="370"/>
      <c r="Z103" s="370"/>
      <c r="AA103" s="371"/>
    </row>
    <row r="104" spans="1:27" ht="14.25" customHeight="1" thickBot="1" x14ac:dyDescent="0.3">
      <c r="A104" s="104"/>
      <c r="B104" s="105"/>
      <c r="C104" s="357" t="s">
        <v>113</v>
      </c>
      <c r="D104" s="357"/>
      <c r="E104" s="106">
        <v>3</v>
      </c>
      <c r="F104" s="107" t="s">
        <v>114</v>
      </c>
      <c r="G104" s="108"/>
      <c r="H104" s="109">
        <f>H98+1</f>
        <v>6</v>
      </c>
      <c r="I104" s="366" t="s">
        <v>115</v>
      </c>
      <c r="J104" s="366"/>
      <c r="K104" s="366"/>
      <c r="L104" s="110"/>
      <c r="M104" s="110" t="s">
        <v>100</v>
      </c>
      <c r="N104" s="109">
        <f>N98+1</f>
        <v>19</v>
      </c>
      <c r="O104" s="366" t="s">
        <v>116</v>
      </c>
      <c r="P104" s="366"/>
      <c r="Q104" s="109"/>
      <c r="R104" s="109" t="s">
        <v>100</v>
      </c>
      <c r="S104" s="355" t="str">
        <f>H104&amp;". / "&amp;E104</f>
        <v>6. / 3</v>
      </c>
      <c r="T104" s="355"/>
      <c r="U104" s="355"/>
      <c r="V104" s="356" t="s">
        <v>234</v>
      </c>
      <c r="W104" s="357"/>
      <c r="X104" s="357"/>
      <c r="Y104" s="357"/>
      <c r="Z104" s="357"/>
      <c r="AA104" s="111"/>
    </row>
    <row r="105" spans="1:27" ht="14.25" customHeight="1" x14ac:dyDescent="0.25">
      <c r="A105" s="112" t="s">
        <v>117</v>
      </c>
      <c r="B105" s="113">
        <f>$B$10</f>
        <v>1</v>
      </c>
      <c r="C105" s="114" t="s">
        <v>154</v>
      </c>
      <c r="D105" s="115" t="s">
        <v>205</v>
      </c>
      <c r="E105" s="115" t="s">
        <v>174</v>
      </c>
      <c r="F105" s="116" t="s">
        <v>199</v>
      </c>
      <c r="G105" s="113">
        <f>B105+5</f>
        <v>6</v>
      </c>
      <c r="H105" s="114" t="s">
        <v>172</v>
      </c>
      <c r="I105" s="115" t="s">
        <v>161</v>
      </c>
      <c r="J105" s="115" t="s">
        <v>180</v>
      </c>
      <c r="K105" s="116" t="s">
        <v>198</v>
      </c>
      <c r="L105" s="113">
        <f>G105+5</f>
        <v>11</v>
      </c>
      <c r="M105" s="114" t="s">
        <v>164</v>
      </c>
      <c r="N105" s="115" t="s">
        <v>213</v>
      </c>
      <c r="O105" s="115" t="s">
        <v>185</v>
      </c>
      <c r="P105" s="116" t="s">
        <v>147</v>
      </c>
      <c r="Q105" s="113">
        <f>L105+5</f>
        <v>16</v>
      </c>
      <c r="R105" s="114" t="s">
        <v>165</v>
      </c>
      <c r="S105" s="115" t="s">
        <v>209</v>
      </c>
      <c r="T105" s="115" t="s">
        <v>187</v>
      </c>
      <c r="U105" s="116" t="s">
        <v>191</v>
      </c>
      <c r="W105" s="150"/>
      <c r="X105" s="150"/>
      <c r="Y105" s="150"/>
      <c r="Z105" s="150"/>
      <c r="AA105" s="120"/>
    </row>
    <row r="106" spans="1:27" ht="14.25" customHeight="1" x14ac:dyDescent="0.25">
      <c r="A106" s="112" t="s">
        <v>117</v>
      </c>
      <c r="B106" s="113">
        <f>B105+1</f>
        <v>2</v>
      </c>
      <c r="C106" s="121" t="s">
        <v>182</v>
      </c>
      <c r="D106" s="122" t="s">
        <v>211</v>
      </c>
      <c r="E106" s="122" t="s">
        <v>190</v>
      </c>
      <c r="F106" s="123" t="s">
        <v>148</v>
      </c>
      <c r="G106" s="113">
        <f>G105+1</f>
        <v>7</v>
      </c>
      <c r="H106" s="121" t="s">
        <v>188</v>
      </c>
      <c r="I106" s="122" t="s">
        <v>153</v>
      </c>
      <c r="J106" s="122" t="s">
        <v>195</v>
      </c>
      <c r="K106" s="123" t="s">
        <v>224</v>
      </c>
      <c r="L106" s="113">
        <f>L105+1</f>
        <v>12</v>
      </c>
      <c r="M106" s="121" t="s">
        <v>177</v>
      </c>
      <c r="N106" s="122" t="s">
        <v>207</v>
      </c>
      <c r="O106" s="122" t="s">
        <v>159</v>
      </c>
      <c r="P106" s="123" t="s">
        <v>227</v>
      </c>
      <c r="Q106" s="113">
        <f>Q105+1</f>
        <v>17</v>
      </c>
      <c r="R106" s="121" t="s">
        <v>179</v>
      </c>
      <c r="S106" s="122" t="s">
        <v>203</v>
      </c>
      <c r="T106" s="122" t="s">
        <v>200</v>
      </c>
      <c r="U106" s="123" t="s">
        <v>232</v>
      </c>
      <c r="W106" s="150" t="s">
        <v>262</v>
      </c>
      <c r="X106" s="150"/>
      <c r="Y106" s="150"/>
      <c r="Z106" s="150"/>
      <c r="AA106" s="120"/>
    </row>
    <row r="107" spans="1:27" ht="14.25" customHeight="1" x14ac:dyDescent="0.25">
      <c r="A107" s="112" t="s">
        <v>117</v>
      </c>
      <c r="B107" s="113">
        <f>B106+1</f>
        <v>3</v>
      </c>
      <c r="C107" s="121" t="s">
        <v>196</v>
      </c>
      <c r="D107" s="122" t="s">
        <v>156</v>
      </c>
      <c r="E107" s="122" t="s">
        <v>202</v>
      </c>
      <c r="F107" s="123" t="s">
        <v>150</v>
      </c>
      <c r="G107" s="113">
        <f>G106+1</f>
        <v>8</v>
      </c>
      <c r="H107" s="121" t="s">
        <v>201</v>
      </c>
      <c r="I107" s="122" t="s">
        <v>222</v>
      </c>
      <c r="J107" s="122" t="s">
        <v>157</v>
      </c>
      <c r="K107" s="123" t="s">
        <v>163</v>
      </c>
      <c r="L107" s="113">
        <f>L106+1</f>
        <v>13</v>
      </c>
      <c r="M107" s="121" t="s">
        <v>151</v>
      </c>
      <c r="N107" s="122" t="s">
        <v>225</v>
      </c>
      <c r="O107" s="122" t="s">
        <v>210</v>
      </c>
      <c r="P107" s="123" t="s">
        <v>173</v>
      </c>
      <c r="Q107" s="113">
        <f>Q106+1</f>
        <v>18</v>
      </c>
      <c r="R107" s="121" t="s">
        <v>194</v>
      </c>
      <c r="S107" s="122" t="s">
        <v>230</v>
      </c>
      <c r="T107" s="122" t="s">
        <v>212</v>
      </c>
      <c r="U107" s="123" t="s">
        <v>168</v>
      </c>
      <c r="W107" s="150" t="s">
        <v>245</v>
      </c>
      <c r="X107" s="150"/>
      <c r="Y107" s="150"/>
      <c r="Z107" s="150"/>
      <c r="AA107" s="120"/>
    </row>
    <row r="108" spans="1:27" ht="14.25" customHeight="1" x14ac:dyDescent="0.25">
      <c r="A108" s="112" t="s">
        <v>117</v>
      </c>
      <c r="B108" s="113">
        <f>B107+1</f>
        <v>4</v>
      </c>
      <c r="C108" s="121" t="s">
        <v>208</v>
      </c>
      <c r="D108" s="122" t="s">
        <v>158</v>
      </c>
      <c r="E108" s="122" t="s">
        <v>152</v>
      </c>
      <c r="F108" s="123" t="s">
        <v>178</v>
      </c>
      <c r="G108" s="113">
        <f>G107+1</f>
        <v>9</v>
      </c>
      <c r="H108" s="121" t="s">
        <v>149</v>
      </c>
      <c r="I108" s="122" t="s">
        <v>169</v>
      </c>
      <c r="J108" s="122" t="s">
        <v>223</v>
      </c>
      <c r="K108" s="123" t="s">
        <v>176</v>
      </c>
      <c r="L108" s="113">
        <f>L107+1</f>
        <v>14</v>
      </c>
      <c r="M108" s="121" t="s">
        <v>204</v>
      </c>
      <c r="N108" s="122" t="s">
        <v>167</v>
      </c>
      <c r="O108" s="122" t="s">
        <v>228</v>
      </c>
      <c r="P108" s="123" t="s">
        <v>189</v>
      </c>
      <c r="Q108" s="113">
        <f>Q107+1</f>
        <v>19</v>
      </c>
      <c r="R108" s="121" t="s">
        <v>206</v>
      </c>
      <c r="S108" s="122" t="s">
        <v>162</v>
      </c>
      <c r="T108" s="122" t="s">
        <v>233</v>
      </c>
      <c r="U108" s="123" t="s">
        <v>183</v>
      </c>
      <c r="W108" s="150" t="s">
        <v>243</v>
      </c>
      <c r="X108" s="150"/>
      <c r="Y108" s="150"/>
      <c r="Z108" s="150"/>
      <c r="AA108" s="120"/>
    </row>
    <row r="109" spans="1:27" ht="14.25" customHeight="1" thickBot="1" x14ac:dyDescent="0.3">
      <c r="A109" s="112" t="s">
        <v>117</v>
      </c>
      <c r="B109" s="113">
        <f>B108+1</f>
        <v>5</v>
      </c>
      <c r="C109" s="126" t="s">
        <v>160</v>
      </c>
      <c r="D109" s="127" t="s">
        <v>193</v>
      </c>
      <c r="E109" s="127" t="s">
        <v>146</v>
      </c>
      <c r="F109" s="128" t="s">
        <v>186</v>
      </c>
      <c r="G109" s="113">
        <f>G108+1</f>
        <v>10</v>
      </c>
      <c r="H109" s="126" t="s">
        <v>221</v>
      </c>
      <c r="I109" s="127" t="s">
        <v>192</v>
      </c>
      <c r="J109" s="127" t="s">
        <v>166</v>
      </c>
      <c r="K109" s="128" t="s">
        <v>184</v>
      </c>
      <c r="L109" s="113">
        <f>L108+1</f>
        <v>15</v>
      </c>
      <c r="M109" s="126" t="s">
        <v>226</v>
      </c>
      <c r="N109" s="127" t="s">
        <v>155</v>
      </c>
      <c r="O109" s="127" t="s">
        <v>170</v>
      </c>
      <c r="P109" s="128" t="s">
        <v>181</v>
      </c>
      <c r="Q109" s="113">
        <f>Q108+1</f>
        <v>20</v>
      </c>
      <c r="R109" s="126" t="s">
        <v>231</v>
      </c>
      <c r="S109" s="127" t="s">
        <v>197</v>
      </c>
      <c r="T109" s="127" t="s">
        <v>171</v>
      </c>
      <c r="U109" s="128" t="s">
        <v>175</v>
      </c>
      <c r="W109" s="150" t="s">
        <v>244</v>
      </c>
      <c r="X109" s="150"/>
      <c r="Y109" s="150"/>
      <c r="Z109" s="150"/>
      <c r="AA109" s="133"/>
    </row>
    <row r="110" spans="1:27" ht="14.25" customHeight="1" thickBot="1" x14ac:dyDescent="0.3">
      <c r="A110" s="129"/>
      <c r="C110" s="365" t="s">
        <v>113</v>
      </c>
      <c r="D110" s="365"/>
      <c r="E110" s="130">
        <v>4</v>
      </c>
      <c r="F110" s="4" t="s">
        <v>114</v>
      </c>
      <c r="G110" s="113"/>
      <c r="H110" s="131">
        <f>H104</f>
        <v>6</v>
      </c>
      <c r="I110" s="367" t="s">
        <v>115</v>
      </c>
      <c r="J110" s="367"/>
      <c r="K110" s="367"/>
      <c r="L110" s="132"/>
      <c r="M110" s="132" t="s">
        <v>100</v>
      </c>
      <c r="N110" s="131">
        <f>N104+1</f>
        <v>20</v>
      </c>
      <c r="O110" s="367" t="s">
        <v>116</v>
      </c>
      <c r="P110" s="367"/>
      <c r="Q110" s="131"/>
      <c r="R110" s="109" t="s">
        <v>100</v>
      </c>
      <c r="S110" s="355" t="str">
        <f>H110&amp;". / "&amp;E110</f>
        <v>6. / 4</v>
      </c>
      <c r="T110" s="355"/>
      <c r="U110" s="355"/>
      <c r="V110" s="372" t="s">
        <v>234</v>
      </c>
      <c r="W110" s="365"/>
      <c r="X110" s="365"/>
      <c r="Y110" s="365"/>
      <c r="Z110" s="365"/>
      <c r="AA110" s="120"/>
    </row>
    <row r="111" spans="1:27" ht="14.25" customHeight="1" x14ac:dyDescent="0.25">
      <c r="A111" s="112" t="s">
        <v>117</v>
      </c>
      <c r="B111" s="113">
        <f>$B$10</f>
        <v>1</v>
      </c>
      <c r="C111" s="114" t="s">
        <v>158</v>
      </c>
      <c r="D111" s="115" t="s">
        <v>190</v>
      </c>
      <c r="E111" s="115" t="s">
        <v>205</v>
      </c>
      <c r="F111" s="116" t="s">
        <v>160</v>
      </c>
      <c r="G111" s="113">
        <f>B111+5</f>
        <v>6</v>
      </c>
      <c r="H111" s="114" t="s">
        <v>169</v>
      </c>
      <c r="I111" s="115" t="s">
        <v>195</v>
      </c>
      <c r="J111" s="115" t="s">
        <v>161</v>
      </c>
      <c r="K111" s="116" t="s">
        <v>221</v>
      </c>
      <c r="L111" s="113">
        <f>G111+5</f>
        <v>11</v>
      </c>
      <c r="M111" s="114" t="s">
        <v>167</v>
      </c>
      <c r="N111" s="115" t="s">
        <v>159</v>
      </c>
      <c r="O111" s="115" t="s">
        <v>213</v>
      </c>
      <c r="P111" s="116" t="s">
        <v>226</v>
      </c>
      <c r="Q111" s="113">
        <f>L111+5</f>
        <v>16</v>
      </c>
      <c r="R111" s="114" t="s">
        <v>162</v>
      </c>
      <c r="S111" s="115" t="s">
        <v>200</v>
      </c>
      <c r="T111" s="115" t="s">
        <v>209</v>
      </c>
      <c r="U111" s="116" t="s">
        <v>231</v>
      </c>
      <c r="W111" s="152" t="s">
        <v>249</v>
      </c>
      <c r="X111" s="151"/>
      <c r="Y111" s="151"/>
      <c r="Z111" s="151"/>
      <c r="AA111" s="120"/>
    </row>
    <row r="112" spans="1:27" ht="14.25" customHeight="1" x14ac:dyDescent="0.25">
      <c r="A112" s="112" t="s">
        <v>117</v>
      </c>
      <c r="B112" s="113">
        <f>B111+1</f>
        <v>2</v>
      </c>
      <c r="C112" s="121" t="s">
        <v>186</v>
      </c>
      <c r="D112" s="122" t="s">
        <v>154</v>
      </c>
      <c r="E112" s="122" t="s">
        <v>148</v>
      </c>
      <c r="F112" s="123" t="s">
        <v>202</v>
      </c>
      <c r="G112" s="113">
        <f>G111+1</f>
        <v>7</v>
      </c>
      <c r="H112" s="121" t="s">
        <v>184</v>
      </c>
      <c r="I112" s="122" t="s">
        <v>172</v>
      </c>
      <c r="J112" s="122" t="s">
        <v>224</v>
      </c>
      <c r="K112" s="123" t="s">
        <v>157</v>
      </c>
      <c r="L112" s="113">
        <f>L111+1</f>
        <v>12</v>
      </c>
      <c r="M112" s="121" t="s">
        <v>181</v>
      </c>
      <c r="N112" s="122" t="s">
        <v>164</v>
      </c>
      <c r="O112" s="122" t="s">
        <v>227</v>
      </c>
      <c r="P112" s="123" t="s">
        <v>210</v>
      </c>
      <c r="Q112" s="113">
        <f>Q111+1</f>
        <v>17</v>
      </c>
      <c r="R112" s="121" t="s">
        <v>175</v>
      </c>
      <c r="S112" s="122" t="s">
        <v>165</v>
      </c>
      <c r="T112" s="122" t="s">
        <v>232</v>
      </c>
      <c r="U112" s="123" t="s">
        <v>212</v>
      </c>
      <c r="W112" s="152" t="s">
        <v>250</v>
      </c>
      <c r="X112" s="151"/>
      <c r="Y112" s="151"/>
      <c r="Z112" s="151"/>
      <c r="AA112" s="120"/>
    </row>
    <row r="113" spans="1:27" ht="14.25" customHeight="1" x14ac:dyDescent="0.25">
      <c r="A113" s="112" t="s">
        <v>117</v>
      </c>
      <c r="B113" s="113">
        <f>B112+1</f>
        <v>3</v>
      </c>
      <c r="C113" s="121" t="s">
        <v>199</v>
      </c>
      <c r="D113" s="122" t="s">
        <v>152</v>
      </c>
      <c r="E113" s="122" t="s">
        <v>150</v>
      </c>
      <c r="F113" s="123" t="s">
        <v>182</v>
      </c>
      <c r="G113" s="113">
        <f>G112+1</f>
        <v>8</v>
      </c>
      <c r="H113" s="121" t="s">
        <v>198</v>
      </c>
      <c r="I113" s="122" t="s">
        <v>223</v>
      </c>
      <c r="J113" s="122" t="s">
        <v>163</v>
      </c>
      <c r="K113" s="123" t="s">
        <v>188</v>
      </c>
      <c r="L113" s="113">
        <f>L112+1</f>
        <v>13</v>
      </c>
      <c r="M113" s="121" t="s">
        <v>147</v>
      </c>
      <c r="N113" s="122" t="s">
        <v>228</v>
      </c>
      <c r="O113" s="122" t="s">
        <v>173</v>
      </c>
      <c r="P113" s="123" t="s">
        <v>177</v>
      </c>
      <c r="Q113" s="113">
        <f>Q112+1</f>
        <v>18</v>
      </c>
      <c r="R113" s="121" t="s">
        <v>191</v>
      </c>
      <c r="S113" s="122" t="s">
        <v>233</v>
      </c>
      <c r="T113" s="122" t="s">
        <v>168</v>
      </c>
      <c r="U113" s="123" t="s">
        <v>179</v>
      </c>
      <c r="W113" s="152" t="s">
        <v>251</v>
      </c>
      <c r="X113" s="151"/>
      <c r="Y113" s="151"/>
      <c r="Z113" s="151"/>
      <c r="AA113" s="120"/>
    </row>
    <row r="114" spans="1:27" ht="14.25" customHeight="1" x14ac:dyDescent="0.25">
      <c r="A114" s="112" t="s">
        <v>117</v>
      </c>
      <c r="B114" s="113">
        <f>B113+1</f>
        <v>4</v>
      </c>
      <c r="C114" s="121" t="s">
        <v>211</v>
      </c>
      <c r="D114" s="122" t="s">
        <v>196</v>
      </c>
      <c r="E114" s="122" t="s">
        <v>178</v>
      </c>
      <c r="F114" s="123" t="s">
        <v>146</v>
      </c>
      <c r="G114" s="113">
        <f>G113+1</f>
        <v>9</v>
      </c>
      <c r="H114" s="121" t="s">
        <v>153</v>
      </c>
      <c r="I114" s="122" t="s">
        <v>201</v>
      </c>
      <c r="J114" s="122" t="s">
        <v>176</v>
      </c>
      <c r="K114" s="123" t="s">
        <v>166</v>
      </c>
      <c r="L114" s="113">
        <f>L113+1</f>
        <v>14</v>
      </c>
      <c r="M114" s="121" t="s">
        <v>207</v>
      </c>
      <c r="N114" s="122" t="s">
        <v>151</v>
      </c>
      <c r="O114" s="122" t="s">
        <v>189</v>
      </c>
      <c r="P114" s="123" t="s">
        <v>170</v>
      </c>
      <c r="Q114" s="113">
        <f>Q113+1</f>
        <v>19</v>
      </c>
      <c r="R114" s="121" t="s">
        <v>203</v>
      </c>
      <c r="S114" s="122" t="s">
        <v>194</v>
      </c>
      <c r="T114" s="122" t="s">
        <v>183</v>
      </c>
      <c r="U114" s="123" t="s">
        <v>171</v>
      </c>
      <c r="W114" s="152" t="s">
        <v>252</v>
      </c>
      <c r="X114" s="151"/>
      <c r="Y114" s="151"/>
      <c r="Z114" s="151"/>
      <c r="AA114" s="133"/>
    </row>
    <row r="115" spans="1:27" ht="14.25" customHeight="1" thickBot="1" x14ac:dyDescent="0.3">
      <c r="A115" s="112" t="s">
        <v>117</v>
      </c>
      <c r="B115" s="113">
        <f>B114+1</f>
        <v>5</v>
      </c>
      <c r="C115" s="126" t="s">
        <v>156</v>
      </c>
      <c r="D115" s="127" t="s">
        <v>174</v>
      </c>
      <c r="E115" s="127" t="s">
        <v>193</v>
      </c>
      <c r="F115" s="128" t="s">
        <v>208</v>
      </c>
      <c r="G115" s="113">
        <f>G114+1</f>
        <v>10</v>
      </c>
      <c r="H115" s="126" t="s">
        <v>222</v>
      </c>
      <c r="I115" s="127" t="s">
        <v>180</v>
      </c>
      <c r="J115" s="127" t="s">
        <v>192</v>
      </c>
      <c r="K115" s="128" t="s">
        <v>149</v>
      </c>
      <c r="L115" s="113">
        <f>L114+1</f>
        <v>15</v>
      </c>
      <c r="M115" s="126" t="s">
        <v>225</v>
      </c>
      <c r="N115" s="127" t="s">
        <v>185</v>
      </c>
      <c r="O115" s="127" t="s">
        <v>155</v>
      </c>
      <c r="P115" s="128" t="s">
        <v>204</v>
      </c>
      <c r="Q115" s="113">
        <f>Q114+1</f>
        <v>20</v>
      </c>
      <c r="R115" s="126" t="s">
        <v>230</v>
      </c>
      <c r="S115" s="127" t="s">
        <v>187</v>
      </c>
      <c r="T115" s="127" t="s">
        <v>197</v>
      </c>
      <c r="U115" s="128" t="s">
        <v>206</v>
      </c>
      <c r="W115" s="178" t="s">
        <v>280</v>
      </c>
      <c r="X115" s="151"/>
      <c r="Y115" s="151"/>
      <c r="Z115" s="151"/>
      <c r="AA115" s="120"/>
    </row>
    <row r="116" spans="1:27" s="33" customFormat="1" ht="7.5" customHeight="1" thickBot="1" x14ac:dyDescent="0.3">
      <c r="A116" s="368"/>
      <c r="B116" s="369"/>
      <c r="C116" s="369"/>
      <c r="D116" s="369"/>
      <c r="E116" s="369"/>
      <c r="F116" s="369"/>
      <c r="G116" s="369"/>
      <c r="H116" s="369"/>
      <c r="I116" s="369"/>
      <c r="J116" s="369"/>
      <c r="K116" s="369"/>
      <c r="L116" s="369"/>
      <c r="M116" s="370"/>
      <c r="N116" s="370"/>
      <c r="O116" s="370"/>
      <c r="P116" s="370"/>
      <c r="Q116" s="370"/>
      <c r="R116" s="370"/>
      <c r="S116" s="370"/>
      <c r="T116" s="370"/>
      <c r="U116" s="370"/>
      <c r="V116" s="370"/>
      <c r="W116" s="370"/>
      <c r="X116" s="370"/>
      <c r="Y116" s="370"/>
      <c r="Z116" s="370"/>
      <c r="AA116" s="371"/>
    </row>
  </sheetData>
  <mergeCells count="105">
    <mergeCell ref="A116:AA116"/>
    <mergeCell ref="C104:D104"/>
    <mergeCell ref="I104:K104"/>
    <mergeCell ref="O104:P104"/>
    <mergeCell ref="S104:U104"/>
    <mergeCell ref="V104:Z104"/>
    <mergeCell ref="C110:D110"/>
    <mergeCell ref="I110:K110"/>
    <mergeCell ref="O110:P110"/>
    <mergeCell ref="S110:U110"/>
    <mergeCell ref="V110:Z110"/>
    <mergeCell ref="A103:AA103"/>
    <mergeCell ref="C98:D98"/>
    <mergeCell ref="I98:K98"/>
    <mergeCell ref="O98:P98"/>
    <mergeCell ref="S98:U98"/>
    <mergeCell ref="V98:Z98"/>
    <mergeCell ref="C87:D87"/>
    <mergeCell ref="I87:K87"/>
    <mergeCell ref="O87:P87"/>
    <mergeCell ref="S87:U87"/>
    <mergeCell ref="A92:AA92"/>
    <mergeCell ref="C93:D93"/>
    <mergeCell ref="I93:K93"/>
    <mergeCell ref="O93:P93"/>
    <mergeCell ref="S93:U93"/>
    <mergeCell ref="V93:Z93"/>
    <mergeCell ref="C77:D77"/>
    <mergeCell ref="I77:K77"/>
    <mergeCell ref="O77:P77"/>
    <mergeCell ref="S77:U77"/>
    <mergeCell ref="C82:D82"/>
    <mergeCell ref="I82:K82"/>
    <mergeCell ref="O82:P82"/>
    <mergeCell ref="S82:U82"/>
    <mergeCell ref="C66:D66"/>
    <mergeCell ref="I66:K66"/>
    <mergeCell ref="O66:P66"/>
    <mergeCell ref="S66:U66"/>
    <mergeCell ref="A71:AA71"/>
    <mergeCell ref="C72:D72"/>
    <mergeCell ref="I72:K72"/>
    <mergeCell ref="O72:P72"/>
    <mergeCell ref="S72:U72"/>
    <mergeCell ref="V72:Z72"/>
    <mergeCell ref="C56:D56"/>
    <mergeCell ref="I56:K56"/>
    <mergeCell ref="O56:P56"/>
    <mergeCell ref="S56:U56"/>
    <mergeCell ref="C61:D61"/>
    <mergeCell ref="I61:K61"/>
    <mergeCell ref="O61:P61"/>
    <mergeCell ref="S61:U61"/>
    <mergeCell ref="C45:D45"/>
    <mergeCell ref="I45:K45"/>
    <mergeCell ref="O45:P45"/>
    <mergeCell ref="S45:U45"/>
    <mergeCell ref="A50:AA50"/>
    <mergeCell ref="C51:D51"/>
    <mergeCell ref="I51:K51"/>
    <mergeCell ref="O51:P51"/>
    <mergeCell ref="S51:U51"/>
    <mergeCell ref="V51:Z51"/>
    <mergeCell ref="C35:D35"/>
    <mergeCell ref="I35:K35"/>
    <mergeCell ref="O35:P35"/>
    <mergeCell ref="S35:U35"/>
    <mergeCell ref="C40:D40"/>
    <mergeCell ref="I40:K40"/>
    <mergeCell ref="O40:P40"/>
    <mergeCell ref="S40:U40"/>
    <mergeCell ref="C24:D24"/>
    <mergeCell ref="I24:K24"/>
    <mergeCell ref="O24:P24"/>
    <mergeCell ref="S24:U24"/>
    <mergeCell ref="A29:AA29"/>
    <mergeCell ref="C30:D30"/>
    <mergeCell ref="I30:K30"/>
    <mergeCell ref="O30:P30"/>
    <mergeCell ref="S30:U30"/>
    <mergeCell ref="V30:Z30"/>
    <mergeCell ref="C19:D19"/>
    <mergeCell ref="I19:K19"/>
    <mergeCell ref="O19:P19"/>
    <mergeCell ref="S19:U19"/>
    <mergeCell ref="A4:AA4"/>
    <mergeCell ref="A5:AA5"/>
    <mergeCell ref="A6:AA6"/>
    <mergeCell ref="A7:AA7"/>
    <mergeCell ref="A8:AA8"/>
    <mergeCell ref="C9:D9"/>
    <mergeCell ref="I9:K9"/>
    <mergeCell ref="O9:P9"/>
    <mergeCell ref="S9:U9"/>
    <mergeCell ref="V9:Z9"/>
    <mergeCell ref="A1:M1"/>
    <mergeCell ref="N1:AA1"/>
    <mergeCell ref="A2:AA2"/>
    <mergeCell ref="A3:H3"/>
    <mergeCell ref="I3:J3"/>
    <mergeCell ref="K3:AA3"/>
    <mergeCell ref="C14:D14"/>
    <mergeCell ref="I14:K14"/>
    <mergeCell ref="O14:P14"/>
    <mergeCell ref="S14:U14"/>
  </mergeCells>
  <pageMargins left="0.6692913385826772" right="0" top="0.19685039370078741" bottom="0" header="0" footer="0"/>
  <pageSetup paperSize="9" scale="94" fitToHeight="2" orientation="portrait" horizontalDpi="4294967293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138"/>
  <sheetViews>
    <sheetView workbookViewId="0">
      <selection activeCell="K3" sqref="K3:AA3"/>
    </sheetView>
  </sheetViews>
  <sheetFormatPr baseColWidth="10" defaultColWidth="11.44140625" defaultRowHeight="13.2" x14ac:dyDescent="0.25"/>
  <cols>
    <col min="1" max="1" width="6.44140625" style="4" customWidth="1"/>
    <col min="2" max="2" width="2.6640625" style="117" customWidth="1"/>
    <col min="3" max="6" width="3.6640625" style="4" customWidth="1"/>
    <col min="7" max="7" width="2.6640625" style="117" customWidth="1"/>
    <col min="8" max="11" width="3.6640625" style="4" customWidth="1"/>
    <col min="12" max="12" width="2.6640625" style="117" customWidth="1"/>
    <col min="13" max="16" width="3.6640625" style="4" customWidth="1"/>
    <col min="17" max="17" width="2.6640625" style="117" customWidth="1"/>
    <col min="18" max="21" width="3.6640625" style="4" customWidth="1"/>
    <col min="22" max="22" width="2.6640625" style="117" customWidth="1"/>
    <col min="23" max="26" width="3.6640625" style="4" customWidth="1"/>
    <col min="27" max="27" width="1.6640625" style="4" customWidth="1"/>
    <col min="28" max="16384" width="11.44140625" style="4"/>
  </cols>
  <sheetData>
    <row r="1" spans="1:27" s="33" customFormat="1" ht="23.25" customHeight="1" x14ac:dyDescent="0.4">
      <c r="A1" s="358" t="s">
        <v>111</v>
      </c>
      <c r="B1" s="358"/>
      <c r="C1" s="358"/>
      <c r="D1" s="358"/>
      <c r="E1" s="358"/>
      <c r="F1" s="358"/>
      <c r="G1" s="358"/>
      <c r="H1" s="354"/>
      <c r="I1" s="354"/>
      <c r="J1" s="354"/>
      <c r="K1" s="354"/>
      <c r="L1" s="354"/>
      <c r="M1" s="354"/>
      <c r="N1" s="351" t="s">
        <v>112</v>
      </c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</row>
    <row r="2" spans="1:27" s="33" customFormat="1" ht="7.5" customHeight="1" x14ac:dyDescent="0.25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</row>
    <row r="3" spans="1:27" s="33" customFormat="1" ht="12.75" customHeight="1" x14ac:dyDescent="0.25">
      <c r="A3" s="353" t="str">
        <f>IF(I3="z","zentrale Spielorte","4x dezentrale Spielorte")</f>
        <v>4x dezentrale Spielorte</v>
      </c>
      <c r="B3" s="352"/>
      <c r="C3" s="352"/>
      <c r="D3" s="352"/>
      <c r="E3" s="352"/>
      <c r="F3" s="352"/>
      <c r="G3" s="352"/>
      <c r="H3" s="352"/>
      <c r="I3" s="362"/>
      <c r="J3" s="362"/>
      <c r="K3" s="353" t="s">
        <v>283</v>
      </c>
      <c r="L3" s="353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</row>
    <row r="4" spans="1:27" s="33" customFormat="1" ht="7.5" customHeight="1" x14ac:dyDescent="0.25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</row>
    <row r="5" spans="1:27" s="33" customFormat="1" ht="19.5" customHeight="1" x14ac:dyDescent="0.25">
      <c r="A5" s="359" t="s">
        <v>266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1"/>
    </row>
    <row r="6" spans="1:27" s="33" customFormat="1" ht="7.5" customHeight="1" x14ac:dyDescent="0.25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</row>
    <row r="7" spans="1:27" s="33" customFormat="1" ht="15" customHeight="1" x14ac:dyDescent="0.25">
      <c r="A7" s="363" t="s">
        <v>264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</row>
    <row r="8" spans="1:27" s="33" customFormat="1" ht="7.5" customHeight="1" thickBot="1" x14ac:dyDescent="0.3">
      <c r="A8" s="353"/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</row>
    <row r="9" spans="1:27" ht="14.25" customHeight="1" thickBot="1" x14ac:dyDescent="0.3">
      <c r="A9" s="104"/>
      <c r="B9" s="105"/>
      <c r="C9" s="357" t="s">
        <v>113</v>
      </c>
      <c r="D9" s="357"/>
      <c r="E9" s="106">
        <v>1</v>
      </c>
      <c r="F9" s="107" t="s">
        <v>114</v>
      </c>
      <c r="G9" s="108"/>
      <c r="H9" s="109">
        <v>1</v>
      </c>
      <c r="I9" s="366" t="s">
        <v>115</v>
      </c>
      <c r="J9" s="366"/>
      <c r="K9" s="366"/>
      <c r="L9" s="110"/>
      <c r="M9" s="110" t="s">
        <v>100</v>
      </c>
      <c r="N9" s="109">
        <f>E9</f>
        <v>1</v>
      </c>
      <c r="O9" s="366" t="s">
        <v>116</v>
      </c>
      <c r="P9" s="366"/>
      <c r="Q9" s="109"/>
      <c r="R9" s="109" t="s">
        <v>100</v>
      </c>
      <c r="S9" s="355" t="str">
        <f>H9&amp;". / "&amp;E9</f>
        <v>1. / 1</v>
      </c>
      <c r="T9" s="355"/>
      <c r="U9" s="355"/>
      <c r="V9" s="356" t="str">
        <f>IF($I$3="z","zentraler Spielort!"," ")</f>
        <v xml:space="preserve"> </v>
      </c>
      <c r="W9" s="357"/>
      <c r="X9" s="357"/>
      <c r="Y9" s="357"/>
      <c r="Z9" s="357"/>
      <c r="AA9" s="111"/>
    </row>
    <row r="10" spans="1:27" ht="14.25" customHeight="1" x14ac:dyDescent="0.25">
      <c r="A10" s="112" t="s">
        <v>117</v>
      </c>
      <c r="B10" s="113">
        <v>1</v>
      </c>
      <c r="C10" s="114" t="s">
        <v>146</v>
      </c>
      <c r="D10" s="115" t="s">
        <v>162</v>
      </c>
      <c r="E10" s="115" t="s">
        <v>163</v>
      </c>
      <c r="F10" s="116" t="s">
        <v>164</v>
      </c>
      <c r="G10" s="113">
        <f>IF(I3="z",B10+4,B10)</f>
        <v>1</v>
      </c>
      <c r="H10" s="114" t="s">
        <v>174</v>
      </c>
      <c r="I10" s="115" t="s">
        <v>175</v>
      </c>
      <c r="J10" s="115" t="s">
        <v>176</v>
      </c>
      <c r="K10" s="116" t="s">
        <v>177</v>
      </c>
      <c r="L10" s="113">
        <f>IF(I3="z",G10+4,G10)</f>
        <v>1</v>
      </c>
      <c r="M10" s="114" t="s">
        <v>190</v>
      </c>
      <c r="N10" s="115" t="s">
        <v>191</v>
      </c>
      <c r="O10" s="115" t="s">
        <v>192</v>
      </c>
      <c r="P10" s="116" t="s">
        <v>151</v>
      </c>
      <c r="Q10" s="113">
        <f>IF(I3="z",L10+4,L10)</f>
        <v>1</v>
      </c>
      <c r="R10" s="114" t="s">
        <v>202</v>
      </c>
      <c r="S10" s="115" t="s">
        <v>203</v>
      </c>
      <c r="T10" s="115" t="s">
        <v>161</v>
      </c>
      <c r="U10" s="116" t="s">
        <v>204</v>
      </c>
      <c r="V10" s="113">
        <f>IF(I3="z",Q10+4,Q10)</f>
        <v>1</v>
      </c>
      <c r="W10" s="114" t="s">
        <v>152</v>
      </c>
      <c r="X10" s="115" t="s">
        <v>230</v>
      </c>
      <c r="Y10" s="115" t="s">
        <v>224</v>
      </c>
      <c r="Z10" s="116" t="s">
        <v>226</v>
      </c>
      <c r="AA10" s="136"/>
    </row>
    <row r="11" spans="1:27" ht="14.25" customHeight="1" x14ac:dyDescent="0.25">
      <c r="A11" s="112" t="s">
        <v>117</v>
      </c>
      <c r="B11" s="113">
        <f>B10+1</f>
        <v>2</v>
      </c>
      <c r="C11" s="121" t="s">
        <v>150</v>
      </c>
      <c r="D11" s="122" t="s">
        <v>165</v>
      </c>
      <c r="E11" s="122" t="s">
        <v>166</v>
      </c>
      <c r="F11" s="123" t="s">
        <v>167</v>
      </c>
      <c r="G11" s="113">
        <f>G10+1</f>
        <v>2</v>
      </c>
      <c r="H11" s="121" t="s">
        <v>178</v>
      </c>
      <c r="I11" s="122" t="s">
        <v>179</v>
      </c>
      <c r="J11" s="122" t="s">
        <v>180</v>
      </c>
      <c r="K11" s="123" t="s">
        <v>181</v>
      </c>
      <c r="L11" s="113">
        <f>L10+1</f>
        <v>2</v>
      </c>
      <c r="M11" s="121" t="s">
        <v>193</v>
      </c>
      <c r="N11" s="122" t="s">
        <v>194</v>
      </c>
      <c r="O11" s="122" t="s">
        <v>195</v>
      </c>
      <c r="P11" s="123" t="s">
        <v>147</v>
      </c>
      <c r="Q11" s="113">
        <f>Q10+1</f>
        <v>2</v>
      </c>
      <c r="R11" s="121" t="s">
        <v>205</v>
      </c>
      <c r="S11" s="122" t="s">
        <v>206</v>
      </c>
      <c r="T11" s="122" t="s">
        <v>157</v>
      </c>
      <c r="U11" s="123" t="s">
        <v>207</v>
      </c>
      <c r="V11" s="113">
        <f>V10+1</f>
        <v>2</v>
      </c>
      <c r="W11" s="121" t="s">
        <v>148</v>
      </c>
      <c r="X11" s="122" t="s">
        <v>231</v>
      </c>
      <c r="Y11" s="122" t="s">
        <v>223</v>
      </c>
      <c r="Z11" s="123" t="s">
        <v>225</v>
      </c>
      <c r="AA11" s="136"/>
    </row>
    <row r="12" spans="1:27" ht="14.25" customHeight="1" x14ac:dyDescent="0.25">
      <c r="A12" s="112" t="s">
        <v>117</v>
      </c>
      <c r="B12" s="113">
        <f>B11+1</f>
        <v>3</v>
      </c>
      <c r="C12" s="121" t="s">
        <v>154</v>
      </c>
      <c r="D12" s="122" t="s">
        <v>168</v>
      </c>
      <c r="E12" s="122" t="s">
        <v>169</v>
      </c>
      <c r="F12" s="123" t="s">
        <v>170</v>
      </c>
      <c r="G12" s="113">
        <f>G11+1</f>
        <v>3</v>
      </c>
      <c r="H12" s="121" t="s">
        <v>182</v>
      </c>
      <c r="I12" s="122" t="s">
        <v>183</v>
      </c>
      <c r="J12" s="122" t="s">
        <v>184</v>
      </c>
      <c r="K12" s="123" t="s">
        <v>185</v>
      </c>
      <c r="L12" s="113">
        <f>L11+1</f>
        <v>3</v>
      </c>
      <c r="M12" s="121" t="s">
        <v>196</v>
      </c>
      <c r="N12" s="122" t="s">
        <v>197</v>
      </c>
      <c r="O12" s="122" t="s">
        <v>198</v>
      </c>
      <c r="P12" s="123" t="s">
        <v>159</v>
      </c>
      <c r="Q12" s="113">
        <f>Q11+1</f>
        <v>3</v>
      </c>
      <c r="R12" s="121" t="s">
        <v>208</v>
      </c>
      <c r="S12" s="122" t="s">
        <v>209</v>
      </c>
      <c r="T12" s="122" t="s">
        <v>153</v>
      </c>
      <c r="U12" s="123" t="s">
        <v>210</v>
      </c>
      <c r="V12" s="113">
        <f>V11+1</f>
        <v>3</v>
      </c>
      <c r="W12" s="121" t="s">
        <v>160</v>
      </c>
      <c r="X12" s="122" t="s">
        <v>232</v>
      </c>
      <c r="Y12" s="122" t="s">
        <v>222</v>
      </c>
      <c r="Z12" s="123" t="s">
        <v>228</v>
      </c>
      <c r="AA12" s="136"/>
    </row>
    <row r="13" spans="1:27" ht="14.25" customHeight="1" thickBot="1" x14ac:dyDescent="0.3">
      <c r="A13" s="112" t="s">
        <v>117</v>
      </c>
      <c r="B13" s="113">
        <f>B12+1</f>
        <v>4</v>
      </c>
      <c r="C13" s="126" t="s">
        <v>158</v>
      </c>
      <c r="D13" s="127" t="s">
        <v>171</v>
      </c>
      <c r="E13" s="127" t="s">
        <v>172</v>
      </c>
      <c r="F13" s="128" t="s">
        <v>173</v>
      </c>
      <c r="G13" s="113">
        <f>G12+1</f>
        <v>4</v>
      </c>
      <c r="H13" s="126" t="s">
        <v>186</v>
      </c>
      <c r="I13" s="127" t="s">
        <v>187</v>
      </c>
      <c r="J13" s="127" t="s">
        <v>188</v>
      </c>
      <c r="K13" s="128" t="s">
        <v>189</v>
      </c>
      <c r="L13" s="113">
        <f>L12+1</f>
        <v>4</v>
      </c>
      <c r="M13" s="126" t="s">
        <v>199</v>
      </c>
      <c r="N13" s="127" t="s">
        <v>200</v>
      </c>
      <c r="O13" s="127" t="s">
        <v>201</v>
      </c>
      <c r="P13" s="128" t="s">
        <v>155</v>
      </c>
      <c r="Q13" s="113">
        <f>Q12+1</f>
        <v>4</v>
      </c>
      <c r="R13" s="126" t="s">
        <v>211</v>
      </c>
      <c r="S13" s="127" t="s">
        <v>212</v>
      </c>
      <c r="T13" s="127" t="s">
        <v>149</v>
      </c>
      <c r="U13" s="128" t="s">
        <v>213</v>
      </c>
      <c r="V13" s="113">
        <f>V12+1</f>
        <v>4</v>
      </c>
      <c r="W13" s="126" t="s">
        <v>156</v>
      </c>
      <c r="X13" s="127" t="s">
        <v>233</v>
      </c>
      <c r="Y13" s="127" t="s">
        <v>221</v>
      </c>
      <c r="Z13" s="128" t="s">
        <v>227</v>
      </c>
      <c r="AA13" s="136"/>
    </row>
    <row r="14" spans="1:27" ht="14.25" customHeight="1" thickBot="1" x14ac:dyDescent="0.3">
      <c r="A14" s="129"/>
      <c r="C14" s="365" t="s">
        <v>113</v>
      </c>
      <c r="D14" s="365"/>
      <c r="E14" s="130">
        <f>E9+1</f>
        <v>2</v>
      </c>
      <c r="F14" s="4" t="s">
        <v>114</v>
      </c>
      <c r="G14" s="113"/>
      <c r="H14" s="131">
        <f>H9</f>
        <v>1</v>
      </c>
      <c r="I14" s="367" t="s">
        <v>115</v>
      </c>
      <c r="J14" s="367"/>
      <c r="K14" s="367"/>
      <c r="L14" s="132"/>
      <c r="M14" s="132" t="s">
        <v>100</v>
      </c>
      <c r="N14" s="131">
        <f>N9+1</f>
        <v>2</v>
      </c>
      <c r="O14" s="367" t="s">
        <v>116</v>
      </c>
      <c r="P14" s="367"/>
      <c r="Q14" s="131"/>
      <c r="R14" s="109" t="s">
        <v>100</v>
      </c>
      <c r="S14" s="355" t="str">
        <f>H14&amp;". / "&amp;E14</f>
        <v>1. / 2</v>
      </c>
      <c r="T14" s="355"/>
      <c r="U14" s="355"/>
      <c r="AA14" s="133"/>
    </row>
    <row r="15" spans="1:27" ht="14.25" customHeight="1" x14ac:dyDescent="0.25">
      <c r="A15" s="112" t="s">
        <v>117</v>
      </c>
      <c r="B15" s="113">
        <f>B10</f>
        <v>1</v>
      </c>
      <c r="C15" s="114" t="s">
        <v>168</v>
      </c>
      <c r="D15" s="115" t="s">
        <v>146</v>
      </c>
      <c r="E15" s="115" t="s">
        <v>167</v>
      </c>
      <c r="F15" s="116" t="s">
        <v>172</v>
      </c>
      <c r="G15" s="113">
        <f>G10</f>
        <v>1</v>
      </c>
      <c r="H15" s="114" t="s">
        <v>183</v>
      </c>
      <c r="I15" s="115" t="s">
        <v>174</v>
      </c>
      <c r="J15" s="115" t="s">
        <v>181</v>
      </c>
      <c r="K15" s="116" t="s">
        <v>188</v>
      </c>
      <c r="L15" s="113">
        <f t="shared" ref="L15:L28" si="0">L10</f>
        <v>1</v>
      </c>
      <c r="M15" s="114" t="s">
        <v>197</v>
      </c>
      <c r="N15" s="115" t="s">
        <v>190</v>
      </c>
      <c r="O15" s="115" t="s">
        <v>147</v>
      </c>
      <c r="P15" s="116" t="s">
        <v>201</v>
      </c>
      <c r="Q15" s="113">
        <f t="shared" ref="Q15:Q28" si="1">Q10</f>
        <v>1</v>
      </c>
      <c r="R15" s="114" t="s">
        <v>209</v>
      </c>
      <c r="S15" s="115" t="s">
        <v>202</v>
      </c>
      <c r="T15" s="115" t="s">
        <v>207</v>
      </c>
      <c r="U15" s="116" t="s">
        <v>149</v>
      </c>
      <c r="V15" s="113">
        <f t="shared" ref="V15:V28" si="2">V10</f>
        <v>1</v>
      </c>
      <c r="W15" s="114" t="s">
        <v>232</v>
      </c>
      <c r="X15" s="115" t="s">
        <v>152</v>
      </c>
      <c r="Y15" s="115" t="s">
        <v>225</v>
      </c>
      <c r="Z15" s="116" t="s">
        <v>221</v>
      </c>
      <c r="AA15" s="136"/>
    </row>
    <row r="16" spans="1:27" ht="14.25" customHeight="1" x14ac:dyDescent="0.25">
      <c r="A16" s="112" t="s">
        <v>117</v>
      </c>
      <c r="B16" s="113">
        <f>B11</f>
        <v>2</v>
      </c>
      <c r="C16" s="121" t="s">
        <v>171</v>
      </c>
      <c r="D16" s="122" t="s">
        <v>150</v>
      </c>
      <c r="E16" s="122" t="s">
        <v>164</v>
      </c>
      <c r="F16" s="123" t="s">
        <v>169</v>
      </c>
      <c r="G16" s="113">
        <f>G11</f>
        <v>2</v>
      </c>
      <c r="H16" s="121" t="s">
        <v>187</v>
      </c>
      <c r="I16" s="122" t="s">
        <v>178</v>
      </c>
      <c r="J16" s="122" t="s">
        <v>177</v>
      </c>
      <c r="K16" s="123" t="s">
        <v>184</v>
      </c>
      <c r="L16" s="113">
        <f t="shared" si="0"/>
        <v>2</v>
      </c>
      <c r="M16" s="121" t="s">
        <v>200</v>
      </c>
      <c r="N16" s="122" t="s">
        <v>193</v>
      </c>
      <c r="O16" s="122" t="s">
        <v>151</v>
      </c>
      <c r="P16" s="123" t="s">
        <v>198</v>
      </c>
      <c r="Q16" s="113">
        <f t="shared" si="1"/>
        <v>2</v>
      </c>
      <c r="R16" s="121" t="s">
        <v>212</v>
      </c>
      <c r="S16" s="122" t="s">
        <v>205</v>
      </c>
      <c r="T16" s="122" t="s">
        <v>204</v>
      </c>
      <c r="U16" s="123" t="s">
        <v>153</v>
      </c>
      <c r="V16" s="113">
        <f t="shared" si="2"/>
        <v>2</v>
      </c>
      <c r="W16" s="121" t="s">
        <v>233</v>
      </c>
      <c r="X16" s="122" t="s">
        <v>148</v>
      </c>
      <c r="Y16" s="122" t="s">
        <v>226</v>
      </c>
      <c r="Z16" s="123" t="s">
        <v>222</v>
      </c>
      <c r="AA16" s="136"/>
    </row>
    <row r="17" spans="1:27" ht="14.25" customHeight="1" x14ac:dyDescent="0.25">
      <c r="A17" s="112" t="s">
        <v>117</v>
      </c>
      <c r="B17" s="113">
        <f>B12</f>
        <v>3</v>
      </c>
      <c r="C17" s="121" t="s">
        <v>162</v>
      </c>
      <c r="D17" s="122" t="s">
        <v>154</v>
      </c>
      <c r="E17" s="122" t="s">
        <v>173</v>
      </c>
      <c r="F17" s="123" t="s">
        <v>166</v>
      </c>
      <c r="G17" s="113">
        <f>G12</f>
        <v>3</v>
      </c>
      <c r="H17" s="121" t="s">
        <v>175</v>
      </c>
      <c r="I17" s="122" t="s">
        <v>182</v>
      </c>
      <c r="J17" s="122" t="s">
        <v>189</v>
      </c>
      <c r="K17" s="123" t="s">
        <v>180</v>
      </c>
      <c r="L17" s="113">
        <f t="shared" si="0"/>
        <v>3</v>
      </c>
      <c r="M17" s="121" t="s">
        <v>191</v>
      </c>
      <c r="N17" s="122" t="s">
        <v>196</v>
      </c>
      <c r="O17" s="122" t="s">
        <v>155</v>
      </c>
      <c r="P17" s="123" t="s">
        <v>195</v>
      </c>
      <c r="Q17" s="113">
        <f t="shared" si="1"/>
        <v>3</v>
      </c>
      <c r="R17" s="121" t="s">
        <v>203</v>
      </c>
      <c r="S17" s="122" t="s">
        <v>208</v>
      </c>
      <c r="T17" s="122" t="s">
        <v>213</v>
      </c>
      <c r="U17" s="123" t="s">
        <v>157</v>
      </c>
      <c r="V17" s="113">
        <f t="shared" si="2"/>
        <v>3</v>
      </c>
      <c r="W17" s="121" t="s">
        <v>230</v>
      </c>
      <c r="X17" s="122" t="s">
        <v>160</v>
      </c>
      <c r="Y17" s="122" t="s">
        <v>227</v>
      </c>
      <c r="Z17" s="123" t="s">
        <v>223</v>
      </c>
      <c r="AA17" s="136"/>
    </row>
    <row r="18" spans="1:27" ht="14.25" customHeight="1" thickBot="1" x14ac:dyDescent="0.3">
      <c r="A18" s="112" t="s">
        <v>117</v>
      </c>
      <c r="B18" s="113">
        <f>B13</f>
        <v>4</v>
      </c>
      <c r="C18" s="126" t="s">
        <v>165</v>
      </c>
      <c r="D18" s="127" t="s">
        <v>158</v>
      </c>
      <c r="E18" s="127" t="s">
        <v>170</v>
      </c>
      <c r="F18" s="128" t="s">
        <v>163</v>
      </c>
      <c r="G18" s="113">
        <f>G13</f>
        <v>4</v>
      </c>
      <c r="H18" s="126" t="s">
        <v>179</v>
      </c>
      <c r="I18" s="127" t="s">
        <v>186</v>
      </c>
      <c r="J18" s="127" t="s">
        <v>185</v>
      </c>
      <c r="K18" s="128" t="s">
        <v>176</v>
      </c>
      <c r="L18" s="113">
        <f t="shared" si="0"/>
        <v>4</v>
      </c>
      <c r="M18" s="126" t="s">
        <v>194</v>
      </c>
      <c r="N18" s="127" t="s">
        <v>199</v>
      </c>
      <c r="O18" s="127" t="s">
        <v>159</v>
      </c>
      <c r="P18" s="128" t="s">
        <v>192</v>
      </c>
      <c r="Q18" s="113">
        <f t="shared" si="1"/>
        <v>4</v>
      </c>
      <c r="R18" s="126" t="s">
        <v>206</v>
      </c>
      <c r="S18" s="127" t="s">
        <v>211</v>
      </c>
      <c r="T18" s="127" t="s">
        <v>210</v>
      </c>
      <c r="U18" s="128" t="s">
        <v>161</v>
      </c>
      <c r="V18" s="113">
        <f t="shared" si="2"/>
        <v>4</v>
      </c>
      <c r="W18" s="126" t="s">
        <v>231</v>
      </c>
      <c r="X18" s="127" t="s">
        <v>156</v>
      </c>
      <c r="Y18" s="127" t="s">
        <v>228</v>
      </c>
      <c r="Z18" s="128" t="s">
        <v>224</v>
      </c>
      <c r="AA18" s="136"/>
    </row>
    <row r="19" spans="1:27" ht="14.25" customHeight="1" thickBot="1" x14ac:dyDescent="0.3">
      <c r="A19" s="129"/>
      <c r="C19" s="365" t="s">
        <v>113</v>
      </c>
      <c r="D19" s="365"/>
      <c r="E19" s="130">
        <f>E14+1</f>
        <v>3</v>
      </c>
      <c r="F19" s="4" t="s">
        <v>114</v>
      </c>
      <c r="G19" s="113"/>
      <c r="H19" s="131">
        <f>H14</f>
        <v>1</v>
      </c>
      <c r="I19" s="367" t="s">
        <v>115</v>
      </c>
      <c r="J19" s="367"/>
      <c r="K19" s="367"/>
      <c r="L19" s="132"/>
      <c r="M19" s="132" t="s">
        <v>100</v>
      </c>
      <c r="N19" s="131">
        <f>N14+1</f>
        <v>3</v>
      </c>
      <c r="O19" s="367" t="s">
        <v>116</v>
      </c>
      <c r="P19" s="367"/>
      <c r="Q19" s="131"/>
      <c r="R19" s="109" t="s">
        <v>100</v>
      </c>
      <c r="S19" s="355" t="str">
        <f>H19&amp;". / "&amp;E19</f>
        <v>1. / 3</v>
      </c>
      <c r="T19" s="355"/>
      <c r="U19" s="355"/>
      <c r="AA19" s="133"/>
    </row>
    <row r="20" spans="1:27" ht="14.25" customHeight="1" x14ac:dyDescent="0.25">
      <c r="A20" s="112" t="s">
        <v>117</v>
      </c>
      <c r="B20" s="113">
        <v>1</v>
      </c>
      <c r="C20" s="114" t="s">
        <v>169</v>
      </c>
      <c r="D20" s="115" t="s">
        <v>173</v>
      </c>
      <c r="E20" s="115" t="s">
        <v>146</v>
      </c>
      <c r="F20" s="116" t="s">
        <v>165</v>
      </c>
      <c r="G20" s="113">
        <f>G15</f>
        <v>1</v>
      </c>
      <c r="H20" s="114" t="s">
        <v>184</v>
      </c>
      <c r="I20" s="115" t="s">
        <v>189</v>
      </c>
      <c r="J20" s="115" t="s">
        <v>174</v>
      </c>
      <c r="K20" s="116" t="s">
        <v>179</v>
      </c>
      <c r="L20" s="113">
        <f t="shared" si="0"/>
        <v>1</v>
      </c>
      <c r="M20" s="114" t="s">
        <v>198</v>
      </c>
      <c r="N20" s="115" t="s">
        <v>155</v>
      </c>
      <c r="O20" s="115" t="s">
        <v>190</v>
      </c>
      <c r="P20" s="116" t="s">
        <v>194</v>
      </c>
      <c r="Q20" s="113">
        <f t="shared" si="1"/>
        <v>1</v>
      </c>
      <c r="R20" s="114" t="s">
        <v>153</v>
      </c>
      <c r="S20" s="115" t="s">
        <v>213</v>
      </c>
      <c r="T20" s="115" t="s">
        <v>202</v>
      </c>
      <c r="U20" s="116" t="s">
        <v>206</v>
      </c>
      <c r="V20" s="113">
        <f t="shared" si="2"/>
        <v>1</v>
      </c>
      <c r="W20" s="114" t="s">
        <v>222</v>
      </c>
      <c r="X20" s="115" t="s">
        <v>227</v>
      </c>
      <c r="Y20" s="115" t="s">
        <v>152</v>
      </c>
      <c r="Z20" s="116" t="s">
        <v>231</v>
      </c>
      <c r="AA20" s="136"/>
    </row>
    <row r="21" spans="1:27" ht="14.25" customHeight="1" x14ac:dyDescent="0.25">
      <c r="A21" s="112" t="s">
        <v>117</v>
      </c>
      <c r="B21" s="113">
        <f>B20+1</f>
        <v>2</v>
      </c>
      <c r="C21" s="121" t="s">
        <v>172</v>
      </c>
      <c r="D21" s="122" t="s">
        <v>170</v>
      </c>
      <c r="E21" s="122" t="s">
        <v>150</v>
      </c>
      <c r="F21" s="123" t="s">
        <v>162</v>
      </c>
      <c r="G21" s="113">
        <f>G16</f>
        <v>2</v>
      </c>
      <c r="H21" s="121" t="s">
        <v>188</v>
      </c>
      <c r="I21" s="122" t="s">
        <v>185</v>
      </c>
      <c r="J21" s="122" t="s">
        <v>178</v>
      </c>
      <c r="K21" s="123" t="s">
        <v>175</v>
      </c>
      <c r="L21" s="113">
        <f t="shared" si="0"/>
        <v>2</v>
      </c>
      <c r="M21" s="121" t="s">
        <v>201</v>
      </c>
      <c r="N21" s="122" t="s">
        <v>159</v>
      </c>
      <c r="O21" s="122" t="s">
        <v>193</v>
      </c>
      <c r="P21" s="123" t="s">
        <v>191</v>
      </c>
      <c r="Q21" s="113">
        <f t="shared" si="1"/>
        <v>2</v>
      </c>
      <c r="R21" s="121" t="s">
        <v>149</v>
      </c>
      <c r="S21" s="122" t="s">
        <v>210</v>
      </c>
      <c r="T21" s="122" t="s">
        <v>205</v>
      </c>
      <c r="U21" s="123" t="s">
        <v>203</v>
      </c>
      <c r="V21" s="113">
        <f t="shared" si="2"/>
        <v>2</v>
      </c>
      <c r="W21" s="121" t="s">
        <v>221</v>
      </c>
      <c r="X21" s="122" t="s">
        <v>228</v>
      </c>
      <c r="Y21" s="122" t="s">
        <v>148</v>
      </c>
      <c r="Z21" s="123" t="s">
        <v>230</v>
      </c>
      <c r="AA21" s="136"/>
    </row>
    <row r="22" spans="1:27" ht="14.25" customHeight="1" x14ac:dyDescent="0.25">
      <c r="A22" s="112" t="s">
        <v>117</v>
      </c>
      <c r="B22" s="113">
        <f>B21+1</f>
        <v>3</v>
      </c>
      <c r="C22" s="121" t="s">
        <v>163</v>
      </c>
      <c r="D22" s="122" t="s">
        <v>167</v>
      </c>
      <c r="E22" s="122" t="s">
        <v>154</v>
      </c>
      <c r="F22" s="123" t="s">
        <v>171</v>
      </c>
      <c r="G22" s="113">
        <f>G17</f>
        <v>3</v>
      </c>
      <c r="H22" s="121" t="s">
        <v>176</v>
      </c>
      <c r="I22" s="122" t="s">
        <v>181</v>
      </c>
      <c r="J22" s="122" t="s">
        <v>182</v>
      </c>
      <c r="K22" s="123" t="s">
        <v>187</v>
      </c>
      <c r="L22" s="113">
        <f t="shared" si="0"/>
        <v>3</v>
      </c>
      <c r="M22" s="121" t="s">
        <v>192</v>
      </c>
      <c r="N22" s="122" t="s">
        <v>147</v>
      </c>
      <c r="O22" s="122" t="s">
        <v>196</v>
      </c>
      <c r="P22" s="123" t="s">
        <v>200</v>
      </c>
      <c r="Q22" s="113">
        <f t="shared" si="1"/>
        <v>3</v>
      </c>
      <c r="R22" s="121" t="s">
        <v>161</v>
      </c>
      <c r="S22" s="122" t="s">
        <v>207</v>
      </c>
      <c r="T22" s="122" t="s">
        <v>208</v>
      </c>
      <c r="U22" s="123" t="s">
        <v>212</v>
      </c>
      <c r="V22" s="113">
        <f t="shared" si="2"/>
        <v>3</v>
      </c>
      <c r="W22" s="121" t="s">
        <v>224</v>
      </c>
      <c r="X22" s="122" t="s">
        <v>225</v>
      </c>
      <c r="Y22" s="122" t="s">
        <v>160</v>
      </c>
      <c r="Z22" s="123" t="s">
        <v>233</v>
      </c>
      <c r="AA22" s="136"/>
    </row>
    <row r="23" spans="1:27" ht="14.25" customHeight="1" thickBot="1" x14ac:dyDescent="0.3">
      <c r="A23" s="112" t="s">
        <v>117</v>
      </c>
      <c r="B23" s="113">
        <f>B22+1</f>
        <v>4</v>
      </c>
      <c r="C23" s="126" t="s">
        <v>166</v>
      </c>
      <c r="D23" s="127" t="s">
        <v>164</v>
      </c>
      <c r="E23" s="127" t="s">
        <v>158</v>
      </c>
      <c r="F23" s="128" t="s">
        <v>168</v>
      </c>
      <c r="G23" s="113">
        <f>G18</f>
        <v>4</v>
      </c>
      <c r="H23" s="126" t="s">
        <v>180</v>
      </c>
      <c r="I23" s="127" t="s">
        <v>177</v>
      </c>
      <c r="J23" s="127" t="s">
        <v>186</v>
      </c>
      <c r="K23" s="128" t="s">
        <v>183</v>
      </c>
      <c r="L23" s="113">
        <f t="shared" si="0"/>
        <v>4</v>
      </c>
      <c r="M23" s="126" t="s">
        <v>195</v>
      </c>
      <c r="N23" s="127" t="s">
        <v>151</v>
      </c>
      <c r="O23" s="127" t="s">
        <v>199</v>
      </c>
      <c r="P23" s="128" t="s">
        <v>197</v>
      </c>
      <c r="Q23" s="113">
        <f t="shared" si="1"/>
        <v>4</v>
      </c>
      <c r="R23" s="126" t="s">
        <v>157</v>
      </c>
      <c r="S23" s="127" t="s">
        <v>204</v>
      </c>
      <c r="T23" s="127" t="s">
        <v>211</v>
      </c>
      <c r="U23" s="128" t="s">
        <v>209</v>
      </c>
      <c r="V23" s="113">
        <f t="shared" si="2"/>
        <v>4</v>
      </c>
      <c r="W23" s="126" t="s">
        <v>223</v>
      </c>
      <c r="X23" s="127" t="s">
        <v>226</v>
      </c>
      <c r="Y23" s="127" t="s">
        <v>156</v>
      </c>
      <c r="Z23" s="128" t="s">
        <v>232</v>
      </c>
      <c r="AA23" s="136"/>
    </row>
    <row r="24" spans="1:27" ht="14.25" hidden="1" customHeight="1" thickBot="1" x14ac:dyDescent="0.3">
      <c r="A24" s="129"/>
      <c r="C24" s="365" t="s">
        <v>113</v>
      </c>
      <c r="D24" s="365"/>
      <c r="E24" s="130">
        <f>E19+1</f>
        <v>4</v>
      </c>
      <c r="F24" s="4" t="s">
        <v>114</v>
      </c>
      <c r="G24" s="113"/>
      <c r="H24" s="131">
        <f>H19</f>
        <v>1</v>
      </c>
      <c r="I24" s="367" t="s">
        <v>115</v>
      </c>
      <c r="J24" s="367"/>
      <c r="K24" s="367"/>
      <c r="L24" s="132"/>
      <c r="M24" s="132" t="s">
        <v>100</v>
      </c>
      <c r="N24" s="131">
        <f>N19+1</f>
        <v>4</v>
      </c>
      <c r="O24" s="367" t="s">
        <v>116</v>
      </c>
      <c r="P24" s="367"/>
      <c r="Q24" s="131"/>
      <c r="R24" s="109" t="s">
        <v>100</v>
      </c>
      <c r="S24" s="355" t="str">
        <f>H24&amp;". / "&amp;E24</f>
        <v>1. / 4</v>
      </c>
      <c r="T24" s="355"/>
      <c r="U24" s="355"/>
      <c r="AA24" s="133"/>
    </row>
    <row r="25" spans="1:27" ht="14.25" hidden="1" customHeight="1" x14ac:dyDescent="0.25">
      <c r="A25" s="112" t="s">
        <v>117</v>
      </c>
      <c r="B25" s="113">
        <v>1</v>
      </c>
      <c r="C25" s="114" t="s">
        <v>170</v>
      </c>
      <c r="D25" s="115" t="s">
        <v>166</v>
      </c>
      <c r="E25" s="115" t="s">
        <v>171</v>
      </c>
      <c r="F25" s="116" t="s">
        <v>146</v>
      </c>
      <c r="G25" s="113">
        <f>G20</f>
        <v>1</v>
      </c>
      <c r="H25" s="114" t="s">
        <v>185</v>
      </c>
      <c r="I25" s="115" t="s">
        <v>180</v>
      </c>
      <c r="J25" s="115" t="s">
        <v>187</v>
      </c>
      <c r="K25" s="116" t="s">
        <v>174</v>
      </c>
      <c r="L25" s="113">
        <f t="shared" si="0"/>
        <v>1</v>
      </c>
      <c r="M25" s="114" t="s">
        <v>159</v>
      </c>
      <c r="N25" s="115" t="s">
        <v>195</v>
      </c>
      <c r="O25" s="115" t="s">
        <v>200</v>
      </c>
      <c r="P25" s="116" t="s">
        <v>190</v>
      </c>
      <c r="Q25" s="113">
        <f t="shared" si="1"/>
        <v>1</v>
      </c>
      <c r="R25" s="114" t="s">
        <v>210</v>
      </c>
      <c r="S25" s="115" t="s">
        <v>157</v>
      </c>
      <c r="T25" s="115" t="s">
        <v>212</v>
      </c>
      <c r="U25" s="116" t="s">
        <v>202</v>
      </c>
      <c r="V25" s="113">
        <f t="shared" si="2"/>
        <v>1</v>
      </c>
      <c r="W25" s="114" t="s">
        <v>228</v>
      </c>
      <c r="X25" s="115" t="s">
        <v>223</v>
      </c>
      <c r="Y25" s="115" t="s">
        <v>233</v>
      </c>
      <c r="Z25" s="116" t="s">
        <v>152</v>
      </c>
      <c r="AA25" s="136"/>
    </row>
    <row r="26" spans="1:27" ht="14.25" hidden="1" customHeight="1" x14ac:dyDescent="0.25">
      <c r="A26" s="112" t="s">
        <v>117</v>
      </c>
      <c r="B26" s="113">
        <f>B25+1</f>
        <v>2</v>
      </c>
      <c r="C26" s="121" t="s">
        <v>173</v>
      </c>
      <c r="D26" s="122" t="s">
        <v>163</v>
      </c>
      <c r="E26" s="122" t="s">
        <v>168</v>
      </c>
      <c r="F26" s="123" t="s">
        <v>150</v>
      </c>
      <c r="G26" s="113">
        <f>G21</f>
        <v>2</v>
      </c>
      <c r="H26" s="121" t="s">
        <v>189</v>
      </c>
      <c r="I26" s="122" t="s">
        <v>176</v>
      </c>
      <c r="J26" s="122" t="s">
        <v>183</v>
      </c>
      <c r="K26" s="123" t="s">
        <v>178</v>
      </c>
      <c r="L26" s="113">
        <f t="shared" si="0"/>
        <v>2</v>
      </c>
      <c r="M26" s="121" t="s">
        <v>155</v>
      </c>
      <c r="N26" s="122" t="s">
        <v>192</v>
      </c>
      <c r="O26" s="122" t="s">
        <v>197</v>
      </c>
      <c r="P26" s="123" t="s">
        <v>193</v>
      </c>
      <c r="Q26" s="113">
        <f t="shared" si="1"/>
        <v>2</v>
      </c>
      <c r="R26" s="121" t="s">
        <v>213</v>
      </c>
      <c r="S26" s="122" t="s">
        <v>161</v>
      </c>
      <c r="T26" s="122" t="s">
        <v>209</v>
      </c>
      <c r="U26" s="123" t="s">
        <v>205</v>
      </c>
      <c r="V26" s="113">
        <f t="shared" si="2"/>
        <v>2</v>
      </c>
      <c r="W26" s="121" t="s">
        <v>227</v>
      </c>
      <c r="X26" s="122" t="s">
        <v>224</v>
      </c>
      <c r="Y26" s="122" t="s">
        <v>232</v>
      </c>
      <c r="Z26" s="123" t="s">
        <v>148</v>
      </c>
      <c r="AA26" s="136"/>
    </row>
    <row r="27" spans="1:27" ht="14.25" hidden="1" customHeight="1" x14ac:dyDescent="0.25">
      <c r="A27" s="112" t="s">
        <v>117</v>
      </c>
      <c r="B27" s="113">
        <f>B26+1</f>
        <v>3</v>
      </c>
      <c r="C27" s="121" t="s">
        <v>164</v>
      </c>
      <c r="D27" s="122" t="s">
        <v>172</v>
      </c>
      <c r="E27" s="122" t="s">
        <v>165</v>
      </c>
      <c r="F27" s="123" t="s">
        <v>154</v>
      </c>
      <c r="G27" s="113">
        <f>G22</f>
        <v>3</v>
      </c>
      <c r="H27" s="121" t="s">
        <v>177</v>
      </c>
      <c r="I27" s="122" t="s">
        <v>188</v>
      </c>
      <c r="J27" s="122" t="s">
        <v>179</v>
      </c>
      <c r="K27" s="123" t="s">
        <v>182</v>
      </c>
      <c r="L27" s="113">
        <f t="shared" si="0"/>
        <v>3</v>
      </c>
      <c r="M27" s="121" t="s">
        <v>151</v>
      </c>
      <c r="N27" s="122" t="s">
        <v>201</v>
      </c>
      <c r="O27" s="122" t="s">
        <v>194</v>
      </c>
      <c r="P27" s="123" t="s">
        <v>196</v>
      </c>
      <c r="Q27" s="113">
        <f t="shared" si="1"/>
        <v>3</v>
      </c>
      <c r="R27" s="121" t="s">
        <v>204</v>
      </c>
      <c r="S27" s="122" t="s">
        <v>149</v>
      </c>
      <c r="T27" s="122" t="s">
        <v>206</v>
      </c>
      <c r="U27" s="123" t="s">
        <v>208</v>
      </c>
      <c r="V27" s="113">
        <f t="shared" si="2"/>
        <v>3</v>
      </c>
      <c r="W27" s="121" t="s">
        <v>226</v>
      </c>
      <c r="X27" s="122" t="s">
        <v>221</v>
      </c>
      <c r="Y27" s="122" t="s">
        <v>231</v>
      </c>
      <c r="Z27" s="123" t="s">
        <v>160</v>
      </c>
      <c r="AA27" s="136"/>
    </row>
    <row r="28" spans="1:27" ht="14.25" hidden="1" customHeight="1" thickBot="1" x14ac:dyDescent="0.3">
      <c r="A28" s="112" t="s">
        <v>117</v>
      </c>
      <c r="B28" s="113">
        <f>B27+1</f>
        <v>4</v>
      </c>
      <c r="C28" s="126" t="s">
        <v>167</v>
      </c>
      <c r="D28" s="127" t="s">
        <v>169</v>
      </c>
      <c r="E28" s="127" t="s">
        <v>162</v>
      </c>
      <c r="F28" s="128" t="s">
        <v>158</v>
      </c>
      <c r="G28" s="113">
        <f>G23</f>
        <v>4</v>
      </c>
      <c r="H28" s="126" t="s">
        <v>181</v>
      </c>
      <c r="I28" s="127" t="s">
        <v>184</v>
      </c>
      <c r="J28" s="127" t="s">
        <v>175</v>
      </c>
      <c r="K28" s="128" t="s">
        <v>186</v>
      </c>
      <c r="L28" s="113">
        <f t="shared" si="0"/>
        <v>4</v>
      </c>
      <c r="M28" s="126" t="s">
        <v>147</v>
      </c>
      <c r="N28" s="127" t="s">
        <v>198</v>
      </c>
      <c r="O28" s="127" t="s">
        <v>191</v>
      </c>
      <c r="P28" s="128" t="s">
        <v>199</v>
      </c>
      <c r="Q28" s="113">
        <f t="shared" si="1"/>
        <v>4</v>
      </c>
      <c r="R28" s="126" t="s">
        <v>207</v>
      </c>
      <c r="S28" s="127" t="s">
        <v>153</v>
      </c>
      <c r="T28" s="127" t="s">
        <v>203</v>
      </c>
      <c r="U28" s="128" t="s">
        <v>211</v>
      </c>
      <c r="V28" s="113">
        <f t="shared" si="2"/>
        <v>4</v>
      </c>
      <c r="W28" s="126" t="s">
        <v>225</v>
      </c>
      <c r="X28" s="127" t="s">
        <v>222</v>
      </c>
      <c r="Y28" s="127" t="s">
        <v>230</v>
      </c>
      <c r="Z28" s="128" t="s">
        <v>156</v>
      </c>
      <c r="AA28" s="136"/>
    </row>
    <row r="29" spans="1:27" s="33" customFormat="1" ht="7.5" customHeight="1" thickBot="1" x14ac:dyDescent="0.3">
      <c r="A29" s="368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70"/>
      <c r="N29" s="370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1"/>
    </row>
    <row r="30" spans="1:27" ht="14.25" customHeight="1" thickBot="1" x14ac:dyDescent="0.3">
      <c r="A30" s="104"/>
      <c r="B30" s="105"/>
      <c r="C30" s="357" t="s">
        <v>113</v>
      </c>
      <c r="D30" s="357"/>
      <c r="E30" s="106">
        <v>1</v>
      </c>
      <c r="F30" s="107" t="s">
        <v>114</v>
      </c>
      <c r="G30" s="108"/>
      <c r="H30" s="109">
        <f>H24+1</f>
        <v>2</v>
      </c>
      <c r="I30" s="366" t="s">
        <v>115</v>
      </c>
      <c r="J30" s="366"/>
      <c r="K30" s="366"/>
      <c r="L30" s="110"/>
      <c r="M30" s="110" t="s">
        <v>100</v>
      </c>
      <c r="N30" s="109">
        <v>4</v>
      </c>
      <c r="O30" s="366" t="s">
        <v>116</v>
      </c>
      <c r="P30" s="366"/>
      <c r="Q30" s="109"/>
      <c r="R30" s="109" t="s">
        <v>100</v>
      </c>
      <c r="S30" s="355" t="str">
        <f>H30&amp;". / "&amp;E30</f>
        <v>2. / 1</v>
      </c>
      <c r="T30" s="355"/>
      <c r="U30" s="355"/>
      <c r="V30" s="356" t="str">
        <f>IF($I$3="z","zentraler Spielort!"," ")</f>
        <v xml:space="preserve"> </v>
      </c>
      <c r="W30" s="357"/>
      <c r="X30" s="357"/>
      <c r="Y30" s="357"/>
      <c r="Z30" s="357"/>
      <c r="AA30" s="111"/>
    </row>
    <row r="31" spans="1:27" ht="14.25" customHeight="1" x14ac:dyDescent="0.25">
      <c r="A31" s="112" t="s">
        <v>117</v>
      </c>
      <c r="B31" s="113">
        <v>1</v>
      </c>
      <c r="C31" s="114" t="s">
        <v>166</v>
      </c>
      <c r="D31" s="115" t="s">
        <v>186</v>
      </c>
      <c r="E31" s="115" t="s">
        <v>227</v>
      </c>
      <c r="F31" s="116" t="s">
        <v>206</v>
      </c>
      <c r="G31" s="113">
        <f>G25</f>
        <v>1</v>
      </c>
      <c r="H31" s="114" t="s">
        <v>180</v>
      </c>
      <c r="I31" s="115" t="s">
        <v>199</v>
      </c>
      <c r="J31" s="115" t="s">
        <v>173</v>
      </c>
      <c r="K31" s="116" t="s">
        <v>231</v>
      </c>
      <c r="L31" s="113">
        <f>L25</f>
        <v>1</v>
      </c>
      <c r="M31" s="114" t="s">
        <v>195</v>
      </c>
      <c r="N31" s="115" t="s">
        <v>211</v>
      </c>
      <c r="O31" s="115" t="s">
        <v>189</v>
      </c>
      <c r="P31" s="116" t="s">
        <v>165</v>
      </c>
      <c r="Q31" s="113">
        <f>Q25</f>
        <v>1</v>
      </c>
      <c r="R31" s="114" t="s">
        <v>157</v>
      </c>
      <c r="S31" s="115" t="s">
        <v>156</v>
      </c>
      <c r="T31" s="115" t="s">
        <v>155</v>
      </c>
      <c r="U31" s="116" t="s">
        <v>179</v>
      </c>
      <c r="V31" s="113">
        <f>V25</f>
        <v>1</v>
      </c>
      <c r="W31" s="114" t="s">
        <v>223</v>
      </c>
      <c r="X31" s="115" t="s">
        <v>158</v>
      </c>
      <c r="Y31" s="115" t="s">
        <v>213</v>
      </c>
      <c r="Z31" s="116" t="s">
        <v>194</v>
      </c>
      <c r="AA31" s="136"/>
    </row>
    <row r="32" spans="1:27" ht="14.25" customHeight="1" x14ac:dyDescent="0.25">
      <c r="A32" s="112" t="s">
        <v>117</v>
      </c>
      <c r="B32" s="113">
        <f>B31+1</f>
        <v>2</v>
      </c>
      <c r="C32" s="121" t="s">
        <v>163</v>
      </c>
      <c r="D32" s="122" t="s">
        <v>182</v>
      </c>
      <c r="E32" s="122" t="s">
        <v>228</v>
      </c>
      <c r="F32" s="123" t="s">
        <v>203</v>
      </c>
      <c r="G32" s="113">
        <f>G26</f>
        <v>2</v>
      </c>
      <c r="H32" s="121" t="s">
        <v>176</v>
      </c>
      <c r="I32" s="122" t="s">
        <v>196</v>
      </c>
      <c r="J32" s="122" t="s">
        <v>170</v>
      </c>
      <c r="K32" s="123" t="s">
        <v>230</v>
      </c>
      <c r="L32" s="113">
        <f>L26</f>
        <v>2</v>
      </c>
      <c r="M32" s="121" t="s">
        <v>192</v>
      </c>
      <c r="N32" s="122" t="s">
        <v>208</v>
      </c>
      <c r="O32" s="122" t="s">
        <v>185</v>
      </c>
      <c r="P32" s="123" t="s">
        <v>162</v>
      </c>
      <c r="Q32" s="113">
        <f>Q26</f>
        <v>2</v>
      </c>
      <c r="R32" s="121" t="s">
        <v>161</v>
      </c>
      <c r="S32" s="122" t="s">
        <v>160</v>
      </c>
      <c r="T32" s="122" t="s">
        <v>159</v>
      </c>
      <c r="U32" s="123" t="s">
        <v>175</v>
      </c>
      <c r="V32" s="113">
        <f>V26</f>
        <v>2</v>
      </c>
      <c r="W32" s="121" t="s">
        <v>224</v>
      </c>
      <c r="X32" s="122" t="s">
        <v>154</v>
      </c>
      <c r="Y32" s="122" t="s">
        <v>210</v>
      </c>
      <c r="Z32" s="123" t="s">
        <v>191</v>
      </c>
      <c r="AA32" s="136"/>
    </row>
    <row r="33" spans="1:27" ht="14.25" customHeight="1" x14ac:dyDescent="0.25">
      <c r="A33" s="112" t="s">
        <v>117</v>
      </c>
      <c r="B33" s="113">
        <f>B32+1</f>
        <v>3</v>
      </c>
      <c r="C33" s="121" t="s">
        <v>172</v>
      </c>
      <c r="D33" s="122" t="s">
        <v>178</v>
      </c>
      <c r="E33" s="122" t="s">
        <v>225</v>
      </c>
      <c r="F33" s="123" t="s">
        <v>212</v>
      </c>
      <c r="G33" s="113">
        <f>G27</f>
        <v>3</v>
      </c>
      <c r="H33" s="121" t="s">
        <v>188</v>
      </c>
      <c r="I33" s="122" t="s">
        <v>193</v>
      </c>
      <c r="J33" s="122" t="s">
        <v>167</v>
      </c>
      <c r="K33" s="123" t="s">
        <v>233</v>
      </c>
      <c r="L33" s="113">
        <f>L27</f>
        <v>3</v>
      </c>
      <c r="M33" s="121" t="s">
        <v>201</v>
      </c>
      <c r="N33" s="122" t="s">
        <v>205</v>
      </c>
      <c r="O33" s="122" t="s">
        <v>181</v>
      </c>
      <c r="P33" s="123" t="s">
        <v>171</v>
      </c>
      <c r="Q33" s="113">
        <f>Q27</f>
        <v>3</v>
      </c>
      <c r="R33" s="121" t="s">
        <v>149</v>
      </c>
      <c r="S33" s="122" t="s">
        <v>148</v>
      </c>
      <c r="T33" s="122" t="s">
        <v>147</v>
      </c>
      <c r="U33" s="123" t="s">
        <v>187</v>
      </c>
      <c r="V33" s="113">
        <f>V27</f>
        <v>3</v>
      </c>
      <c r="W33" s="121" t="s">
        <v>221</v>
      </c>
      <c r="X33" s="122" t="s">
        <v>150</v>
      </c>
      <c r="Y33" s="122" t="s">
        <v>207</v>
      </c>
      <c r="Z33" s="123" t="s">
        <v>200</v>
      </c>
      <c r="AA33" s="136"/>
    </row>
    <row r="34" spans="1:27" ht="14.25" customHeight="1" thickBot="1" x14ac:dyDescent="0.3">
      <c r="A34" s="112" t="s">
        <v>117</v>
      </c>
      <c r="B34" s="113">
        <f>B33+1</f>
        <v>4</v>
      </c>
      <c r="C34" s="126" t="s">
        <v>169</v>
      </c>
      <c r="D34" s="127" t="s">
        <v>174</v>
      </c>
      <c r="E34" s="127" t="s">
        <v>226</v>
      </c>
      <c r="F34" s="128" t="s">
        <v>209</v>
      </c>
      <c r="G34" s="113">
        <f>G28</f>
        <v>4</v>
      </c>
      <c r="H34" s="126" t="s">
        <v>184</v>
      </c>
      <c r="I34" s="127" t="s">
        <v>190</v>
      </c>
      <c r="J34" s="127" t="s">
        <v>164</v>
      </c>
      <c r="K34" s="128" t="s">
        <v>232</v>
      </c>
      <c r="L34" s="113">
        <f>L28</f>
        <v>4</v>
      </c>
      <c r="M34" s="126" t="s">
        <v>198</v>
      </c>
      <c r="N34" s="127" t="s">
        <v>202</v>
      </c>
      <c r="O34" s="127" t="s">
        <v>177</v>
      </c>
      <c r="P34" s="128" t="s">
        <v>168</v>
      </c>
      <c r="Q34" s="113">
        <f>Q28</f>
        <v>4</v>
      </c>
      <c r="R34" s="126" t="s">
        <v>153</v>
      </c>
      <c r="S34" s="127" t="s">
        <v>152</v>
      </c>
      <c r="T34" s="127" t="s">
        <v>151</v>
      </c>
      <c r="U34" s="128" t="s">
        <v>183</v>
      </c>
      <c r="V34" s="113">
        <f>V28</f>
        <v>4</v>
      </c>
      <c r="W34" s="126" t="s">
        <v>222</v>
      </c>
      <c r="X34" s="127" t="s">
        <v>146</v>
      </c>
      <c r="Y34" s="127" t="s">
        <v>204</v>
      </c>
      <c r="Z34" s="128" t="s">
        <v>197</v>
      </c>
      <c r="AA34" s="136"/>
    </row>
    <row r="35" spans="1:27" ht="14.25" customHeight="1" thickBot="1" x14ac:dyDescent="0.3">
      <c r="A35" s="129"/>
      <c r="C35" s="365" t="s">
        <v>113</v>
      </c>
      <c r="D35" s="365"/>
      <c r="E35" s="130">
        <f>E30+1</f>
        <v>2</v>
      </c>
      <c r="F35" s="4" t="s">
        <v>114</v>
      </c>
      <c r="G35" s="113"/>
      <c r="H35" s="131">
        <f>H30</f>
        <v>2</v>
      </c>
      <c r="I35" s="367" t="s">
        <v>115</v>
      </c>
      <c r="J35" s="367"/>
      <c r="K35" s="367"/>
      <c r="L35" s="132"/>
      <c r="M35" s="132" t="s">
        <v>100</v>
      </c>
      <c r="N35" s="131">
        <f>N30+1</f>
        <v>5</v>
      </c>
      <c r="O35" s="367" t="s">
        <v>116</v>
      </c>
      <c r="P35" s="367"/>
      <c r="Q35" s="131"/>
      <c r="R35" s="109" t="s">
        <v>100</v>
      </c>
      <c r="S35" s="355" t="str">
        <f>H35&amp;". / "&amp;E35</f>
        <v>2. / 2</v>
      </c>
      <c r="T35" s="355"/>
      <c r="U35" s="355"/>
      <c r="AA35" s="133"/>
    </row>
    <row r="36" spans="1:27" ht="14.25" customHeight="1" x14ac:dyDescent="0.25">
      <c r="A36" s="112" t="s">
        <v>117</v>
      </c>
      <c r="B36" s="113">
        <v>1</v>
      </c>
      <c r="C36" s="114" t="s">
        <v>178</v>
      </c>
      <c r="D36" s="115" t="s">
        <v>166</v>
      </c>
      <c r="E36" s="115" t="s">
        <v>203</v>
      </c>
      <c r="F36" s="116" t="s">
        <v>226</v>
      </c>
      <c r="G36" s="113">
        <f>G31</f>
        <v>1</v>
      </c>
      <c r="H36" s="114" t="s">
        <v>193</v>
      </c>
      <c r="I36" s="115" t="s">
        <v>180</v>
      </c>
      <c r="J36" s="115" t="s">
        <v>230</v>
      </c>
      <c r="K36" s="116" t="s">
        <v>164</v>
      </c>
      <c r="L36" s="113">
        <f>L31</f>
        <v>1</v>
      </c>
      <c r="M36" s="114" t="s">
        <v>205</v>
      </c>
      <c r="N36" s="115" t="s">
        <v>195</v>
      </c>
      <c r="O36" s="115" t="s">
        <v>162</v>
      </c>
      <c r="P36" s="116" t="s">
        <v>177</v>
      </c>
      <c r="Q36" s="113">
        <f>Q31</f>
        <v>1</v>
      </c>
      <c r="R36" s="114" t="s">
        <v>148</v>
      </c>
      <c r="S36" s="115" t="s">
        <v>157</v>
      </c>
      <c r="T36" s="115" t="s">
        <v>175</v>
      </c>
      <c r="U36" s="116" t="s">
        <v>151</v>
      </c>
      <c r="V36" s="113">
        <f>V31</f>
        <v>1</v>
      </c>
      <c r="W36" s="114" t="s">
        <v>150</v>
      </c>
      <c r="X36" s="115" t="s">
        <v>223</v>
      </c>
      <c r="Y36" s="115" t="s">
        <v>191</v>
      </c>
      <c r="Z36" s="116" t="s">
        <v>204</v>
      </c>
      <c r="AA36" s="136"/>
    </row>
    <row r="37" spans="1:27" ht="14.25" customHeight="1" x14ac:dyDescent="0.25">
      <c r="A37" s="112" t="s">
        <v>117</v>
      </c>
      <c r="B37" s="113">
        <f>B36+1</f>
        <v>2</v>
      </c>
      <c r="C37" s="121" t="s">
        <v>174</v>
      </c>
      <c r="D37" s="122" t="s">
        <v>163</v>
      </c>
      <c r="E37" s="122" t="s">
        <v>206</v>
      </c>
      <c r="F37" s="123" t="s">
        <v>225</v>
      </c>
      <c r="G37" s="113">
        <f>G32</f>
        <v>2</v>
      </c>
      <c r="H37" s="121" t="s">
        <v>190</v>
      </c>
      <c r="I37" s="122" t="s">
        <v>176</v>
      </c>
      <c r="J37" s="122" t="s">
        <v>231</v>
      </c>
      <c r="K37" s="123" t="s">
        <v>167</v>
      </c>
      <c r="L37" s="113">
        <f>L32</f>
        <v>2</v>
      </c>
      <c r="M37" s="121" t="s">
        <v>202</v>
      </c>
      <c r="N37" s="122" t="s">
        <v>192</v>
      </c>
      <c r="O37" s="122" t="s">
        <v>165</v>
      </c>
      <c r="P37" s="123" t="s">
        <v>181</v>
      </c>
      <c r="Q37" s="113">
        <f>Q32</f>
        <v>2</v>
      </c>
      <c r="R37" s="121" t="s">
        <v>152</v>
      </c>
      <c r="S37" s="122" t="s">
        <v>161</v>
      </c>
      <c r="T37" s="122" t="s">
        <v>179</v>
      </c>
      <c r="U37" s="123" t="s">
        <v>147</v>
      </c>
      <c r="V37" s="113">
        <f>V32</f>
        <v>2</v>
      </c>
      <c r="W37" s="121" t="s">
        <v>146</v>
      </c>
      <c r="X37" s="122" t="s">
        <v>224</v>
      </c>
      <c r="Y37" s="122" t="s">
        <v>194</v>
      </c>
      <c r="Z37" s="123" t="s">
        <v>207</v>
      </c>
      <c r="AA37" s="136"/>
    </row>
    <row r="38" spans="1:27" ht="14.25" customHeight="1" x14ac:dyDescent="0.25">
      <c r="A38" s="112" t="s">
        <v>117</v>
      </c>
      <c r="B38" s="113">
        <f>B37+1</f>
        <v>3</v>
      </c>
      <c r="C38" s="121" t="s">
        <v>186</v>
      </c>
      <c r="D38" s="122" t="s">
        <v>172</v>
      </c>
      <c r="E38" s="122" t="s">
        <v>209</v>
      </c>
      <c r="F38" s="123" t="s">
        <v>228</v>
      </c>
      <c r="G38" s="113">
        <f>G33</f>
        <v>3</v>
      </c>
      <c r="H38" s="121" t="s">
        <v>199</v>
      </c>
      <c r="I38" s="122" t="s">
        <v>188</v>
      </c>
      <c r="J38" s="122" t="s">
        <v>232</v>
      </c>
      <c r="K38" s="123" t="s">
        <v>170</v>
      </c>
      <c r="L38" s="113">
        <f>L33</f>
        <v>3</v>
      </c>
      <c r="M38" s="121" t="s">
        <v>211</v>
      </c>
      <c r="N38" s="122" t="s">
        <v>201</v>
      </c>
      <c r="O38" s="122" t="s">
        <v>168</v>
      </c>
      <c r="P38" s="123" t="s">
        <v>185</v>
      </c>
      <c r="Q38" s="113">
        <f>Q33</f>
        <v>3</v>
      </c>
      <c r="R38" s="121" t="s">
        <v>156</v>
      </c>
      <c r="S38" s="122" t="s">
        <v>149</v>
      </c>
      <c r="T38" s="122" t="s">
        <v>183</v>
      </c>
      <c r="U38" s="123" t="s">
        <v>159</v>
      </c>
      <c r="V38" s="113">
        <f>V33</f>
        <v>3</v>
      </c>
      <c r="W38" s="121" t="s">
        <v>158</v>
      </c>
      <c r="X38" s="122" t="s">
        <v>221</v>
      </c>
      <c r="Y38" s="122" t="s">
        <v>197</v>
      </c>
      <c r="Z38" s="123" t="s">
        <v>210</v>
      </c>
      <c r="AA38" s="136"/>
    </row>
    <row r="39" spans="1:27" ht="14.25" customHeight="1" thickBot="1" x14ac:dyDescent="0.3">
      <c r="A39" s="112" t="s">
        <v>117</v>
      </c>
      <c r="B39" s="113">
        <f>B38+1</f>
        <v>4</v>
      </c>
      <c r="C39" s="126" t="s">
        <v>182</v>
      </c>
      <c r="D39" s="127" t="s">
        <v>169</v>
      </c>
      <c r="E39" s="127" t="s">
        <v>212</v>
      </c>
      <c r="F39" s="128" t="s">
        <v>227</v>
      </c>
      <c r="G39" s="113">
        <f>G34</f>
        <v>4</v>
      </c>
      <c r="H39" s="126" t="s">
        <v>196</v>
      </c>
      <c r="I39" s="127" t="s">
        <v>184</v>
      </c>
      <c r="J39" s="127" t="s">
        <v>233</v>
      </c>
      <c r="K39" s="128" t="s">
        <v>173</v>
      </c>
      <c r="L39" s="113">
        <f>L34</f>
        <v>4</v>
      </c>
      <c r="M39" s="126" t="s">
        <v>208</v>
      </c>
      <c r="N39" s="127" t="s">
        <v>198</v>
      </c>
      <c r="O39" s="127" t="s">
        <v>171</v>
      </c>
      <c r="P39" s="128" t="s">
        <v>189</v>
      </c>
      <c r="Q39" s="113">
        <f>Q34</f>
        <v>4</v>
      </c>
      <c r="R39" s="126" t="s">
        <v>160</v>
      </c>
      <c r="S39" s="127" t="s">
        <v>153</v>
      </c>
      <c r="T39" s="127" t="s">
        <v>187</v>
      </c>
      <c r="U39" s="128" t="s">
        <v>155</v>
      </c>
      <c r="V39" s="113">
        <f>V34</f>
        <v>4</v>
      </c>
      <c r="W39" s="126" t="s">
        <v>154</v>
      </c>
      <c r="X39" s="127" t="s">
        <v>222</v>
      </c>
      <c r="Y39" s="127" t="s">
        <v>200</v>
      </c>
      <c r="Z39" s="128" t="s">
        <v>213</v>
      </c>
      <c r="AA39" s="136"/>
    </row>
    <row r="40" spans="1:27" ht="14.25" customHeight="1" thickBot="1" x14ac:dyDescent="0.3">
      <c r="A40" s="129"/>
      <c r="C40" s="365" t="s">
        <v>113</v>
      </c>
      <c r="D40" s="365"/>
      <c r="E40" s="130">
        <f>E35+1</f>
        <v>3</v>
      </c>
      <c r="F40" s="4" t="s">
        <v>114</v>
      </c>
      <c r="G40" s="113"/>
      <c r="H40" s="131">
        <f>H35</f>
        <v>2</v>
      </c>
      <c r="I40" s="367" t="s">
        <v>115</v>
      </c>
      <c r="J40" s="367"/>
      <c r="K40" s="367"/>
      <c r="L40" s="132"/>
      <c r="M40" s="132" t="s">
        <v>100</v>
      </c>
      <c r="N40" s="131">
        <f>N35+1</f>
        <v>6</v>
      </c>
      <c r="O40" s="367" t="s">
        <v>116</v>
      </c>
      <c r="P40" s="367"/>
      <c r="Q40" s="131"/>
      <c r="R40" s="109" t="s">
        <v>100</v>
      </c>
      <c r="S40" s="355" t="str">
        <f>H40&amp;". / "&amp;E40</f>
        <v>2. / 3</v>
      </c>
      <c r="T40" s="355"/>
      <c r="U40" s="355"/>
      <c r="AA40" s="133"/>
    </row>
    <row r="41" spans="1:27" ht="14.25" customHeight="1" x14ac:dyDescent="0.25">
      <c r="A41" s="112" t="s">
        <v>117</v>
      </c>
      <c r="B41" s="113">
        <v>1</v>
      </c>
      <c r="C41" s="114" t="s">
        <v>225</v>
      </c>
      <c r="D41" s="115" t="s">
        <v>209</v>
      </c>
      <c r="E41" s="115" t="s">
        <v>166</v>
      </c>
      <c r="F41" s="116" t="s">
        <v>182</v>
      </c>
      <c r="G41" s="113">
        <f>G36</f>
        <v>1</v>
      </c>
      <c r="H41" s="114" t="s">
        <v>167</v>
      </c>
      <c r="I41" s="115" t="s">
        <v>232</v>
      </c>
      <c r="J41" s="115" t="s">
        <v>180</v>
      </c>
      <c r="K41" s="116" t="s">
        <v>196</v>
      </c>
      <c r="L41" s="113">
        <f>L36</f>
        <v>1</v>
      </c>
      <c r="M41" s="114" t="s">
        <v>181</v>
      </c>
      <c r="N41" s="115" t="s">
        <v>168</v>
      </c>
      <c r="O41" s="115" t="s">
        <v>195</v>
      </c>
      <c r="P41" s="116" t="s">
        <v>208</v>
      </c>
      <c r="Q41" s="113">
        <f>Q36</f>
        <v>1</v>
      </c>
      <c r="R41" s="114" t="s">
        <v>147</v>
      </c>
      <c r="S41" s="115" t="s">
        <v>183</v>
      </c>
      <c r="T41" s="115" t="s">
        <v>157</v>
      </c>
      <c r="U41" s="116" t="s">
        <v>160</v>
      </c>
      <c r="V41" s="113">
        <f>V36</f>
        <v>1</v>
      </c>
      <c r="W41" s="114" t="s">
        <v>207</v>
      </c>
      <c r="X41" s="115" t="s">
        <v>197</v>
      </c>
      <c r="Y41" s="115" t="s">
        <v>223</v>
      </c>
      <c r="Z41" s="116" t="s">
        <v>154</v>
      </c>
      <c r="AA41" s="136"/>
    </row>
    <row r="42" spans="1:27" ht="14.25" customHeight="1" x14ac:dyDescent="0.25">
      <c r="A42" s="112" t="s">
        <v>117</v>
      </c>
      <c r="B42" s="113">
        <f>B41+1</f>
        <v>2</v>
      </c>
      <c r="C42" s="121" t="s">
        <v>226</v>
      </c>
      <c r="D42" s="122" t="s">
        <v>212</v>
      </c>
      <c r="E42" s="122" t="s">
        <v>163</v>
      </c>
      <c r="F42" s="123" t="s">
        <v>186</v>
      </c>
      <c r="G42" s="113">
        <f>G37</f>
        <v>2</v>
      </c>
      <c r="H42" s="121" t="s">
        <v>164</v>
      </c>
      <c r="I42" s="122" t="s">
        <v>233</v>
      </c>
      <c r="J42" s="122" t="s">
        <v>176</v>
      </c>
      <c r="K42" s="123" t="s">
        <v>199</v>
      </c>
      <c r="L42" s="113">
        <f>L37</f>
        <v>2</v>
      </c>
      <c r="M42" s="121" t="s">
        <v>177</v>
      </c>
      <c r="N42" s="122" t="s">
        <v>171</v>
      </c>
      <c r="O42" s="122" t="s">
        <v>192</v>
      </c>
      <c r="P42" s="123" t="s">
        <v>211</v>
      </c>
      <c r="Q42" s="113">
        <f>Q37</f>
        <v>2</v>
      </c>
      <c r="R42" s="121" t="s">
        <v>151</v>
      </c>
      <c r="S42" s="122" t="s">
        <v>187</v>
      </c>
      <c r="T42" s="122" t="s">
        <v>161</v>
      </c>
      <c r="U42" s="123" t="s">
        <v>156</v>
      </c>
      <c r="V42" s="113">
        <f>V37</f>
        <v>2</v>
      </c>
      <c r="W42" s="121" t="s">
        <v>204</v>
      </c>
      <c r="X42" s="122" t="s">
        <v>200</v>
      </c>
      <c r="Y42" s="122" t="s">
        <v>224</v>
      </c>
      <c r="Z42" s="123" t="s">
        <v>158</v>
      </c>
      <c r="AA42" s="136"/>
    </row>
    <row r="43" spans="1:27" ht="14.25" customHeight="1" x14ac:dyDescent="0.25">
      <c r="A43" s="112" t="s">
        <v>117</v>
      </c>
      <c r="B43" s="113">
        <f>B42+1</f>
        <v>3</v>
      </c>
      <c r="C43" s="121" t="s">
        <v>227</v>
      </c>
      <c r="D43" s="122" t="s">
        <v>203</v>
      </c>
      <c r="E43" s="122" t="s">
        <v>172</v>
      </c>
      <c r="F43" s="123" t="s">
        <v>174</v>
      </c>
      <c r="G43" s="113">
        <f>G38</f>
        <v>3</v>
      </c>
      <c r="H43" s="121" t="s">
        <v>173</v>
      </c>
      <c r="I43" s="122" t="s">
        <v>230</v>
      </c>
      <c r="J43" s="122" t="s">
        <v>188</v>
      </c>
      <c r="K43" s="123" t="s">
        <v>190</v>
      </c>
      <c r="L43" s="113">
        <f>L38</f>
        <v>3</v>
      </c>
      <c r="M43" s="121" t="s">
        <v>189</v>
      </c>
      <c r="N43" s="122" t="s">
        <v>162</v>
      </c>
      <c r="O43" s="122" t="s">
        <v>201</v>
      </c>
      <c r="P43" s="123" t="s">
        <v>202</v>
      </c>
      <c r="Q43" s="113">
        <f>Q38</f>
        <v>3</v>
      </c>
      <c r="R43" s="121" t="s">
        <v>155</v>
      </c>
      <c r="S43" s="122" t="s">
        <v>175</v>
      </c>
      <c r="T43" s="122" t="s">
        <v>149</v>
      </c>
      <c r="U43" s="123" t="s">
        <v>152</v>
      </c>
      <c r="V43" s="113">
        <f>V38</f>
        <v>3</v>
      </c>
      <c r="W43" s="121" t="s">
        <v>213</v>
      </c>
      <c r="X43" s="122" t="s">
        <v>191</v>
      </c>
      <c r="Y43" s="122" t="s">
        <v>221</v>
      </c>
      <c r="Z43" s="123" t="s">
        <v>146</v>
      </c>
      <c r="AA43" s="136"/>
    </row>
    <row r="44" spans="1:27" ht="14.25" customHeight="1" thickBot="1" x14ac:dyDescent="0.3">
      <c r="A44" s="112" t="s">
        <v>117</v>
      </c>
      <c r="B44" s="113">
        <f>B43+1</f>
        <v>4</v>
      </c>
      <c r="C44" s="126" t="s">
        <v>228</v>
      </c>
      <c r="D44" s="127" t="s">
        <v>206</v>
      </c>
      <c r="E44" s="127" t="s">
        <v>169</v>
      </c>
      <c r="F44" s="128" t="s">
        <v>178</v>
      </c>
      <c r="G44" s="113">
        <f>G39</f>
        <v>4</v>
      </c>
      <c r="H44" s="126" t="s">
        <v>170</v>
      </c>
      <c r="I44" s="127" t="s">
        <v>231</v>
      </c>
      <c r="J44" s="127" t="s">
        <v>184</v>
      </c>
      <c r="K44" s="128" t="s">
        <v>193</v>
      </c>
      <c r="L44" s="113">
        <f>L39</f>
        <v>4</v>
      </c>
      <c r="M44" s="126" t="s">
        <v>185</v>
      </c>
      <c r="N44" s="127" t="s">
        <v>165</v>
      </c>
      <c r="O44" s="127" t="s">
        <v>198</v>
      </c>
      <c r="P44" s="128" t="s">
        <v>205</v>
      </c>
      <c r="Q44" s="113">
        <f>Q39</f>
        <v>4</v>
      </c>
      <c r="R44" s="126" t="s">
        <v>159</v>
      </c>
      <c r="S44" s="127" t="s">
        <v>179</v>
      </c>
      <c r="T44" s="127" t="s">
        <v>153</v>
      </c>
      <c r="U44" s="128" t="s">
        <v>148</v>
      </c>
      <c r="V44" s="113">
        <f>V39</f>
        <v>4</v>
      </c>
      <c r="W44" s="126" t="s">
        <v>210</v>
      </c>
      <c r="X44" s="127" t="s">
        <v>194</v>
      </c>
      <c r="Y44" s="127" t="s">
        <v>222</v>
      </c>
      <c r="Z44" s="128" t="s">
        <v>150</v>
      </c>
      <c r="AA44" s="136"/>
    </row>
    <row r="45" spans="1:27" ht="14.25" hidden="1" customHeight="1" thickBot="1" x14ac:dyDescent="0.3">
      <c r="A45" s="129"/>
      <c r="C45" s="365" t="s">
        <v>113</v>
      </c>
      <c r="D45" s="365"/>
      <c r="E45" s="130">
        <f>E40+1</f>
        <v>4</v>
      </c>
      <c r="F45" s="4" t="s">
        <v>114</v>
      </c>
      <c r="G45" s="113"/>
      <c r="H45" s="131">
        <f>H40</f>
        <v>2</v>
      </c>
      <c r="I45" s="367" t="s">
        <v>115</v>
      </c>
      <c r="J45" s="367"/>
      <c r="K45" s="367"/>
      <c r="L45" s="132"/>
      <c r="M45" s="132" t="s">
        <v>100</v>
      </c>
      <c r="N45" s="131">
        <f>N40+1</f>
        <v>7</v>
      </c>
      <c r="O45" s="367" t="s">
        <v>116</v>
      </c>
      <c r="P45" s="367"/>
      <c r="Q45" s="131"/>
      <c r="R45" s="109" t="s">
        <v>100</v>
      </c>
      <c r="S45" s="355" t="str">
        <f>H45&amp;". / "&amp;E45</f>
        <v>2. / 4</v>
      </c>
      <c r="T45" s="355"/>
      <c r="U45" s="355"/>
      <c r="AA45" s="133"/>
    </row>
    <row r="46" spans="1:27" ht="14.25" hidden="1" customHeight="1" x14ac:dyDescent="0.25">
      <c r="A46" s="112" t="s">
        <v>117</v>
      </c>
      <c r="B46" s="113">
        <v>1</v>
      </c>
      <c r="C46" s="114" t="s">
        <v>212</v>
      </c>
      <c r="D46" s="115" t="s">
        <v>228</v>
      </c>
      <c r="E46" s="115" t="s">
        <v>174</v>
      </c>
      <c r="F46" s="116" t="s">
        <v>166</v>
      </c>
      <c r="G46" s="113">
        <f>G41</f>
        <v>1</v>
      </c>
      <c r="H46" s="114" t="s">
        <v>233</v>
      </c>
      <c r="I46" s="115" t="s">
        <v>170</v>
      </c>
      <c r="J46" s="115" t="s">
        <v>190</v>
      </c>
      <c r="K46" s="116" t="s">
        <v>180</v>
      </c>
      <c r="L46" s="113">
        <f>L41</f>
        <v>1</v>
      </c>
      <c r="M46" s="114" t="s">
        <v>171</v>
      </c>
      <c r="N46" s="115" t="s">
        <v>185</v>
      </c>
      <c r="O46" s="115" t="s">
        <v>202</v>
      </c>
      <c r="P46" s="116" t="s">
        <v>195</v>
      </c>
      <c r="Q46" s="113">
        <f>Q41</f>
        <v>1</v>
      </c>
      <c r="R46" s="114" t="s">
        <v>187</v>
      </c>
      <c r="S46" s="115" t="s">
        <v>159</v>
      </c>
      <c r="T46" s="115" t="s">
        <v>152</v>
      </c>
      <c r="U46" s="116" t="s">
        <v>157</v>
      </c>
      <c r="V46" s="113">
        <f>V41</f>
        <v>1</v>
      </c>
      <c r="W46" s="114" t="s">
        <v>200</v>
      </c>
      <c r="X46" s="115" t="s">
        <v>210</v>
      </c>
      <c r="Y46" s="115" t="s">
        <v>146</v>
      </c>
      <c r="Z46" s="116" t="s">
        <v>223</v>
      </c>
      <c r="AA46" s="136"/>
    </row>
    <row r="47" spans="1:27" ht="14.25" hidden="1" customHeight="1" x14ac:dyDescent="0.25">
      <c r="A47" s="112" t="s">
        <v>117</v>
      </c>
      <c r="B47" s="113">
        <f>B46+1</f>
        <v>2</v>
      </c>
      <c r="C47" s="121" t="s">
        <v>209</v>
      </c>
      <c r="D47" s="122" t="s">
        <v>227</v>
      </c>
      <c r="E47" s="122" t="s">
        <v>178</v>
      </c>
      <c r="F47" s="123" t="s">
        <v>163</v>
      </c>
      <c r="G47" s="113">
        <f>G42</f>
        <v>2</v>
      </c>
      <c r="H47" s="121" t="s">
        <v>232</v>
      </c>
      <c r="I47" s="122" t="s">
        <v>173</v>
      </c>
      <c r="J47" s="122" t="s">
        <v>193</v>
      </c>
      <c r="K47" s="123" t="s">
        <v>176</v>
      </c>
      <c r="L47" s="113">
        <f>L42</f>
        <v>2</v>
      </c>
      <c r="M47" s="121" t="s">
        <v>168</v>
      </c>
      <c r="N47" s="122" t="s">
        <v>189</v>
      </c>
      <c r="O47" s="122" t="s">
        <v>205</v>
      </c>
      <c r="P47" s="123" t="s">
        <v>192</v>
      </c>
      <c r="Q47" s="113">
        <f>Q42</f>
        <v>2</v>
      </c>
      <c r="R47" s="121" t="s">
        <v>183</v>
      </c>
      <c r="S47" s="122" t="s">
        <v>155</v>
      </c>
      <c r="T47" s="122" t="s">
        <v>148</v>
      </c>
      <c r="U47" s="123" t="s">
        <v>161</v>
      </c>
      <c r="V47" s="113">
        <f>V42</f>
        <v>2</v>
      </c>
      <c r="W47" s="121" t="s">
        <v>197</v>
      </c>
      <c r="X47" s="122" t="s">
        <v>213</v>
      </c>
      <c r="Y47" s="122" t="s">
        <v>150</v>
      </c>
      <c r="Z47" s="123" t="s">
        <v>224</v>
      </c>
      <c r="AA47" s="136"/>
    </row>
    <row r="48" spans="1:27" ht="14.25" hidden="1" customHeight="1" x14ac:dyDescent="0.25">
      <c r="A48" s="112" t="s">
        <v>117</v>
      </c>
      <c r="B48" s="113">
        <f>B47+1</f>
        <v>3</v>
      </c>
      <c r="C48" s="121" t="s">
        <v>206</v>
      </c>
      <c r="D48" s="122" t="s">
        <v>226</v>
      </c>
      <c r="E48" s="122" t="s">
        <v>182</v>
      </c>
      <c r="F48" s="123" t="s">
        <v>172</v>
      </c>
      <c r="G48" s="113">
        <f>G43</f>
        <v>3</v>
      </c>
      <c r="H48" s="121" t="s">
        <v>231</v>
      </c>
      <c r="I48" s="122" t="s">
        <v>164</v>
      </c>
      <c r="J48" s="122" t="s">
        <v>196</v>
      </c>
      <c r="K48" s="123" t="s">
        <v>188</v>
      </c>
      <c r="L48" s="113">
        <f>L43</f>
        <v>3</v>
      </c>
      <c r="M48" s="121" t="s">
        <v>165</v>
      </c>
      <c r="N48" s="122" t="s">
        <v>177</v>
      </c>
      <c r="O48" s="122" t="s">
        <v>208</v>
      </c>
      <c r="P48" s="123" t="s">
        <v>201</v>
      </c>
      <c r="Q48" s="113">
        <f>Q43</f>
        <v>3</v>
      </c>
      <c r="R48" s="121" t="s">
        <v>179</v>
      </c>
      <c r="S48" s="122" t="s">
        <v>151</v>
      </c>
      <c r="T48" s="122" t="s">
        <v>160</v>
      </c>
      <c r="U48" s="123" t="s">
        <v>149</v>
      </c>
      <c r="V48" s="113">
        <f>V43</f>
        <v>3</v>
      </c>
      <c r="W48" s="121" t="s">
        <v>194</v>
      </c>
      <c r="X48" s="122" t="s">
        <v>204</v>
      </c>
      <c r="Y48" s="122" t="s">
        <v>154</v>
      </c>
      <c r="Z48" s="123" t="s">
        <v>221</v>
      </c>
      <c r="AA48" s="136"/>
    </row>
    <row r="49" spans="1:27" ht="14.25" hidden="1" customHeight="1" thickBot="1" x14ac:dyDescent="0.3">
      <c r="A49" s="112" t="s">
        <v>117</v>
      </c>
      <c r="B49" s="113">
        <f>B48+1</f>
        <v>4</v>
      </c>
      <c r="C49" s="126" t="s">
        <v>203</v>
      </c>
      <c r="D49" s="127" t="s">
        <v>225</v>
      </c>
      <c r="E49" s="127" t="s">
        <v>186</v>
      </c>
      <c r="F49" s="128" t="s">
        <v>169</v>
      </c>
      <c r="G49" s="113">
        <f>G44</f>
        <v>4</v>
      </c>
      <c r="H49" s="126" t="s">
        <v>230</v>
      </c>
      <c r="I49" s="127" t="s">
        <v>167</v>
      </c>
      <c r="J49" s="127" t="s">
        <v>199</v>
      </c>
      <c r="K49" s="128" t="s">
        <v>184</v>
      </c>
      <c r="L49" s="113">
        <f>L44</f>
        <v>4</v>
      </c>
      <c r="M49" s="126" t="s">
        <v>162</v>
      </c>
      <c r="N49" s="127" t="s">
        <v>181</v>
      </c>
      <c r="O49" s="127" t="s">
        <v>211</v>
      </c>
      <c r="P49" s="128" t="s">
        <v>198</v>
      </c>
      <c r="Q49" s="113">
        <f>Q44</f>
        <v>4</v>
      </c>
      <c r="R49" s="126" t="s">
        <v>175</v>
      </c>
      <c r="S49" s="127" t="s">
        <v>147</v>
      </c>
      <c r="T49" s="127" t="s">
        <v>156</v>
      </c>
      <c r="U49" s="128" t="s">
        <v>153</v>
      </c>
      <c r="V49" s="113">
        <f>V44</f>
        <v>4</v>
      </c>
      <c r="W49" s="126" t="s">
        <v>191</v>
      </c>
      <c r="X49" s="127" t="s">
        <v>207</v>
      </c>
      <c r="Y49" s="127" t="s">
        <v>158</v>
      </c>
      <c r="Z49" s="128" t="s">
        <v>222</v>
      </c>
      <c r="AA49" s="136"/>
    </row>
    <row r="50" spans="1:27" s="33" customFormat="1" ht="7.5" customHeight="1" thickBot="1" x14ac:dyDescent="0.3">
      <c r="A50" s="368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370"/>
      <c r="O50" s="370"/>
      <c r="P50" s="370"/>
      <c r="Q50" s="370"/>
      <c r="R50" s="370"/>
      <c r="S50" s="370"/>
      <c r="T50" s="370"/>
      <c r="U50" s="370"/>
      <c r="V50" s="370"/>
      <c r="W50" s="370"/>
      <c r="X50" s="370"/>
      <c r="Y50" s="370"/>
      <c r="Z50" s="370"/>
      <c r="AA50" s="371"/>
    </row>
    <row r="51" spans="1:27" ht="14.25" customHeight="1" thickBot="1" x14ac:dyDescent="0.3">
      <c r="A51" s="104"/>
      <c r="B51" s="105"/>
      <c r="C51" s="357" t="s">
        <v>113</v>
      </c>
      <c r="D51" s="357"/>
      <c r="E51" s="106">
        <v>1</v>
      </c>
      <c r="F51" s="107" t="s">
        <v>114</v>
      </c>
      <c r="G51" s="108"/>
      <c r="H51" s="109">
        <f>H45+1</f>
        <v>3</v>
      </c>
      <c r="I51" s="366" t="s">
        <v>115</v>
      </c>
      <c r="J51" s="366"/>
      <c r="K51" s="366"/>
      <c r="L51" s="110"/>
      <c r="M51" s="110" t="s">
        <v>100</v>
      </c>
      <c r="N51" s="109">
        <v>7</v>
      </c>
      <c r="O51" s="366" t="s">
        <v>116</v>
      </c>
      <c r="P51" s="366"/>
      <c r="Q51" s="109"/>
      <c r="R51" s="109" t="s">
        <v>100</v>
      </c>
      <c r="S51" s="355" t="str">
        <f>H51&amp;". / "&amp;E51</f>
        <v>3. / 1</v>
      </c>
      <c r="T51" s="355"/>
      <c r="U51" s="355"/>
      <c r="V51" s="356" t="str">
        <f>IF($I$3="z","zentraler Spielort!"," ")</f>
        <v xml:space="preserve"> </v>
      </c>
      <c r="W51" s="357"/>
      <c r="X51" s="357"/>
      <c r="Y51" s="357"/>
      <c r="Z51" s="357"/>
      <c r="AA51" s="111"/>
    </row>
    <row r="52" spans="1:27" ht="14.25" customHeight="1" x14ac:dyDescent="0.25">
      <c r="A52" s="112" t="s">
        <v>117</v>
      </c>
      <c r="B52" s="113">
        <v>1</v>
      </c>
      <c r="C52" s="114" t="s">
        <v>170</v>
      </c>
      <c r="D52" s="115" t="s">
        <v>198</v>
      </c>
      <c r="E52" s="115" t="s">
        <v>209</v>
      </c>
      <c r="F52" s="116" t="s">
        <v>160</v>
      </c>
      <c r="G52" s="113">
        <f>G46</f>
        <v>1</v>
      </c>
      <c r="H52" s="114" t="s">
        <v>185</v>
      </c>
      <c r="I52" s="115" t="s">
        <v>153</v>
      </c>
      <c r="J52" s="115" t="s">
        <v>232</v>
      </c>
      <c r="K52" s="116" t="s">
        <v>154</v>
      </c>
      <c r="L52" s="113">
        <f>L46</f>
        <v>1</v>
      </c>
      <c r="M52" s="114" t="s">
        <v>159</v>
      </c>
      <c r="N52" s="115" t="s">
        <v>222</v>
      </c>
      <c r="O52" s="115" t="s">
        <v>168</v>
      </c>
      <c r="P52" s="116" t="s">
        <v>182</v>
      </c>
      <c r="Q52" s="113">
        <f>Q46</f>
        <v>1</v>
      </c>
      <c r="R52" s="114" t="s">
        <v>210</v>
      </c>
      <c r="S52" s="115" t="s">
        <v>169</v>
      </c>
      <c r="T52" s="115" t="s">
        <v>183</v>
      </c>
      <c r="U52" s="116" t="s">
        <v>196</v>
      </c>
      <c r="V52" s="113">
        <f>V46</f>
        <v>1</v>
      </c>
      <c r="W52" s="114" t="s">
        <v>228</v>
      </c>
      <c r="X52" s="115" t="s">
        <v>184</v>
      </c>
      <c r="Y52" s="115" t="s">
        <v>197</v>
      </c>
      <c r="Z52" s="116" t="s">
        <v>208</v>
      </c>
      <c r="AA52" s="136"/>
    </row>
    <row r="53" spans="1:27" ht="14.25" customHeight="1" x14ac:dyDescent="0.25">
      <c r="A53" s="112" t="s">
        <v>117</v>
      </c>
      <c r="B53" s="113">
        <f>B52+1</f>
        <v>2</v>
      </c>
      <c r="C53" s="121" t="s">
        <v>173</v>
      </c>
      <c r="D53" s="122" t="s">
        <v>201</v>
      </c>
      <c r="E53" s="122" t="s">
        <v>212</v>
      </c>
      <c r="F53" s="123" t="s">
        <v>156</v>
      </c>
      <c r="G53" s="113">
        <f>G47</f>
        <v>2</v>
      </c>
      <c r="H53" s="121" t="s">
        <v>189</v>
      </c>
      <c r="I53" s="122" t="s">
        <v>149</v>
      </c>
      <c r="J53" s="122" t="s">
        <v>233</v>
      </c>
      <c r="K53" s="123" t="s">
        <v>158</v>
      </c>
      <c r="L53" s="113">
        <f>L47</f>
        <v>2</v>
      </c>
      <c r="M53" s="121" t="s">
        <v>155</v>
      </c>
      <c r="N53" s="122" t="s">
        <v>221</v>
      </c>
      <c r="O53" s="122" t="s">
        <v>171</v>
      </c>
      <c r="P53" s="123" t="s">
        <v>186</v>
      </c>
      <c r="Q53" s="113">
        <f>Q47</f>
        <v>2</v>
      </c>
      <c r="R53" s="121" t="s">
        <v>213</v>
      </c>
      <c r="S53" s="122" t="s">
        <v>172</v>
      </c>
      <c r="T53" s="122" t="s">
        <v>187</v>
      </c>
      <c r="U53" s="123" t="s">
        <v>199</v>
      </c>
      <c r="V53" s="113">
        <f>V47</f>
        <v>2</v>
      </c>
      <c r="W53" s="121" t="s">
        <v>227</v>
      </c>
      <c r="X53" s="122" t="s">
        <v>188</v>
      </c>
      <c r="Y53" s="122" t="s">
        <v>200</v>
      </c>
      <c r="Z53" s="123" t="s">
        <v>211</v>
      </c>
      <c r="AA53" s="136"/>
    </row>
    <row r="54" spans="1:27" ht="14.25" customHeight="1" x14ac:dyDescent="0.25">
      <c r="A54" s="112" t="s">
        <v>117</v>
      </c>
      <c r="B54" s="113">
        <f>B53+1</f>
        <v>3</v>
      </c>
      <c r="C54" s="121" t="s">
        <v>164</v>
      </c>
      <c r="D54" s="122" t="s">
        <v>192</v>
      </c>
      <c r="E54" s="122" t="s">
        <v>203</v>
      </c>
      <c r="F54" s="123" t="s">
        <v>152</v>
      </c>
      <c r="G54" s="113">
        <f>G48</f>
        <v>3</v>
      </c>
      <c r="H54" s="121" t="s">
        <v>177</v>
      </c>
      <c r="I54" s="122" t="s">
        <v>161</v>
      </c>
      <c r="J54" s="122" t="s">
        <v>230</v>
      </c>
      <c r="K54" s="123" t="s">
        <v>146</v>
      </c>
      <c r="L54" s="113">
        <f>L48</f>
        <v>3</v>
      </c>
      <c r="M54" s="121" t="s">
        <v>151</v>
      </c>
      <c r="N54" s="122" t="s">
        <v>224</v>
      </c>
      <c r="O54" s="122" t="s">
        <v>162</v>
      </c>
      <c r="P54" s="123" t="s">
        <v>174</v>
      </c>
      <c r="Q54" s="113">
        <f>Q48</f>
        <v>3</v>
      </c>
      <c r="R54" s="121" t="s">
        <v>204</v>
      </c>
      <c r="S54" s="122" t="s">
        <v>163</v>
      </c>
      <c r="T54" s="122" t="s">
        <v>175</v>
      </c>
      <c r="U54" s="123" t="s">
        <v>190</v>
      </c>
      <c r="V54" s="113">
        <f>V48</f>
        <v>3</v>
      </c>
      <c r="W54" s="121" t="s">
        <v>226</v>
      </c>
      <c r="X54" s="122" t="s">
        <v>176</v>
      </c>
      <c r="Y54" s="122" t="s">
        <v>191</v>
      </c>
      <c r="Z54" s="123" t="s">
        <v>202</v>
      </c>
      <c r="AA54" s="136"/>
    </row>
    <row r="55" spans="1:27" ht="14.25" customHeight="1" thickBot="1" x14ac:dyDescent="0.3">
      <c r="A55" s="112" t="s">
        <v>117</v>
      </c>
      <c r="B55" s="113">
        <f>B54+1</f>
        <v>4</v>
      </c>
      <c r="C55" s="126" t="s">
        <v>167</v>
      </c>
      <c r="D55" s="127" t="s">
        <v>195</v>
      </c>
      <c r="E55" s="127" t="s">
        <v>206</v>
      </c>
      <c r="F55" s="128" t="s">
        <v>148</v>
      </c>
      <c r="G55" s="113">
        <f>G49</f>
        <v>4</v>
      </c>
      <c r="H55" s="126" t="s">
        <v>181</v>
      </c>
      <c r="I55" s="127" t="s">
        <v>157</v>
      </c>
      <c r="J55" s="127" t="s">
        <v>231</v>
      </c>
      <c r="K55" s="128" t="s">
        <v>150</v>
      </c>
      <c r="L55" s="113">
        <f>L49</f>
        <v>4</v>
      </c>
      <c r="M55" s="126" t="s">
        <v>147</v>
      </c>
      <c r="N55" s="127" t="s">
        <v>223</v>
      </c>
      <c r="O55" s="127" t="s">
        <v>165</v>
      </c>
      <c r="P55" s="128" t="s">
        <v>178</v>
      </c>
      <c r="Q55" s="113">
        <f>Q49</f>
        <v>4</v>
      </c>
      <c r="R55" s="126" t="s">
        <v>207</v>
      </c>
      <c r="S55" s="127" t="s">
        <v>166</v>
      </c>
      <c r="T55" s="127" t="s">
        <v>179</v>
      </c>
      <c r="U55" s="128" t="s">
        <v>193</v>
      </c>
      <c r="V55" s="113">
        <f>V49</f>
        <v>4</v>
      </c>
      <c r="W55" s="126" t="s">
        <v>225</v>
      </c>
      <c r="X55" s="127" t="s">
        <v>180</v>
      </c>
      <c r="Y55" s="127" t="s">
        <v>194</v>
      </c>
      <c r="Z55" s="128" t="s">
        <v>205</v>
      </c>
      <c r="AA55" s="136"/>
    </row>
    <row r="56" spans="1:27" ht="14.25" customHeight="1" thickBot="1" x14ac:dyDescent="0.3">
      <c r="A56" s="129"/>
      <c r="C56" s="365" t="s">
        <v>113</v>
      </c>
      <c r="D56" s="365"/>
      <c r="E56" s="130">
        <f>E51+1</f>
        <v>2</v>
      </c>
      <c r="F56" s="4" t="s">
        <v>114</v>
      </c>
      <c r="G56" s="113"/>
      <c r="H56" s="131">
        <f>H51</f>
        <v>3</v>
      </c>
      <c r="I56" s="367" t="s">
        <v>115</v>
      </c>
      <c r="J56" s="367"/>
      <c r="K56" s="367"/>
      <c r="L56" s="132"/>
      <c r="M56" s="132" t="s">
        <v>100</v>
      </c>
      <c r="N56" s="131">
        <f>N51+1</f>
        <v>8</v>
      </c>
      <c r="O56" s="367" t="s">
        <v>116</v>
      </c>
      <c r="P56" s="367"/>
      <c r="Q56" s="131"/>
      <c r="R56" s="109" t="s">
        <v>100</v>
      </c>
      <c r="S56" s="355" t="str">
        <f>H56&amp;". / "&amp;E56</f>
        <v>3. / 2</v>
      </c>
      <c r="T56" s="355"/>
      <c r="U56" s="355"/>
      <c r="AA56" s="133"/>
    </row>
    <row r="57" spans="1:27" ht="14.25" customHeight="1" x14ac:dyDescent="0.25">
      <c r="A57" s="112" t="s">
        <v>117</v>
      </c>
      <c r="B57" s="113">
        <v>1</v>
      </c>
      <c r="C57" s="114" t="s">
        <v>192</v>
      </c>
      <c r="D57" s="115" t="s">
        <v>170</v>
      </c>
      <c r="E57" s="115" t="s">
        <v>156</v>
      </c>
      <c r="F57" s="116" t="s">
        <v>206</v>
      </c>
      <c r="G57" s="113">
        <f>G52</f>
        <v>1</v>
      </c>
      <c r="H57" s="114" t="s">
        <v>161</v>
      </c>
      <c r="I57" s="115" t="s">
        <v>185</v>
      </c>
      <c r="J57" s="115" t="s">
        <v>158</v>
      </c>
      <c r="K57" s="116" t="s">
        <v>231</v>
      </c>
      <c r="L57" s="113">
        <f>L52</f>
        <v>1</v>
      </c>
      <c r="M57" s="114" t="s">
        <v>224</v>
      </c>
      <c r="N57" s="115" t="s">
        <v>159</v>
      </c>
      <c r="O57" s="115" t="s">
        <v>186</v>
      </c>
      <c r="P57" s="116" t="s">
        <v>165</v>
      </c>
      <c r="Q57" s="113">
        <f>Q52</f>
        <v>1</v>
      </c>
      <c r="R57" s="114" t="s">
        <v>163</v>
      </c>
      <c r="S57" s="115" t="s">
        <v>210</v>
      </c>
      <c r="T57" s="115" t="s">
        <v>199</v>
      </c>
      <c r="U57" s="116" t="s">
        <v>179</v>
      </c>
      <c r="V57" s="113">
        <f>V52</f>
        <v>1</v>
      </c>
      <c r="W57" s="114" t="s">
        <v>176</v>
      </c>
      <c r="X57" s="115" t="s">
        <v>228</v>
      </c>
      <c r="Y57" s="115" t="s">
        <v>211</v>
      </c>
      <c r="Z57" s="116" t="s">
        <v>194</v>
      </c>
      <c r="AA57" s="136"/>
    </row>
    <row r="58" spans="1:27" ht="14.25" customHeight="1" x14ac:dyDescent="0.25">
      <c r="A58" s="112" t="s">
        <v>117</v>
      </c>
      <c r="B58" s="113">
        <f>B57+1</f>
        <v>2</v>
      </c>
      <c r="C58" s="121" t="s">
        <v>195</v>
      </c>
      <c r="D58" s="122" t="s">
        <v>173</v>
      </c>
      <c r="E58" s="122" t="s">
        <v>160</v>
      </c>
      <c r="F58" s="123" t="s">
        <v>203</v>
      </c>
      <c r="G58" s="113">
        <f>G53</f>
        <v>2</v>
      </c>
      <c r="H58" s="121" t="s">
        <v>157</v>
      </c>
      <c r="I58" s="122" t="s">
        <v>189</v>
      </c>
      <c r="J58" s="122" t="s">
        <v>154</v>
      </c>
      <c r="K58" s="123" t="s">
        <v>230</v>
      </c>
      <c r="L58" s="113">
        <f>L53</f>
        <v>2</v>
      </c>
      <c r="M58" s="121" t="s">
        <v>223</v>
      </c>
      <c r="N58" s="122" t="s">
        <v>155</v>
      </c>
      <c r="O58" s="122" t="s">
        <v>182</v>
      </c>
      <c r="P58" s="123" t="s">
        <v>162</v>
      </c>
      <c r="Q58" s="113">
        <f>Q53</f>
        <v>2</v>
      </c>
      <c r="R58" s="121" t="s">
        <v>166</v>
      </c>
      <c r="S58" s="122" t="s">
        <v>213</v>
      </c>
      <c r="T58" s="122" t="s">
        <v>196</v>
      </c>
      <c r="U58" s="123" t="s">
        <v>175</v>
      </c>
      <c r="V58" s="113">
        <f>V53</f>
        <v>2</v>
      </c>
      <c r="W58" s="121" t="s">
        <v>180</v>
      </c>
      <c r="X58" s="122" t="s">
        <v>227</v>
      </c>
      <c r="Y58" s="122" t="s">
        <v>208</v>
      </c>
      <c r="Z58" s="123" t="s">
        <v>191</v>
      </c>
      <c r="AA58" s="136"/>
    </row>
    <row r="59" spans="1:27" ht="14.25" customHeight="1" x14ac:dyDescent="0.25">
      <c r="A59" s="112" t="s">
        <v>117</v>
      </c>
      <c r="B59" s="113">
        <f>B58+1</f>
        <v>3</v>
      </c>
      <c r="C59" s="121" t="s">
        <v>198</v>
      </c>
      <c r="D59" s="122" t="s">
        <v>164</v>
      </c>
      <c r="E59" s="122" t="s">
        <v>148</v>
      </c>
      <c r="F59" s="123" t="s">
        <v>212</v>
      </c>
      <c r="G59" s="113">
        <f>G54</f>
        <v>3</v>
      </c>
      <c r="H59" s="121" t="s">
        <v>153</v>
      </c>
      <c r="I59" s="122" t="s">
        <v>177</v>
      </c>
      <c r="J59" s="122" t="s">
        <v>150</v>
      </c>
      <c r="K59" s="123" t="s">
        <v>233</v>
      </c>
      <c r="L59" s="113">
        <f>L54</f>
        <v>3</v>
      </c>
      <c r="M59" s="121" t="s">
        <v>222</v>
      </c>
      <c r="N59" s="122" t="s">
        <v>151</v>
      </c>
      <c r="O59" s="122" t="s">
        <v>178</v>
      </c>
      <c r="P59" s="123" t="s">
        <v>171</v>
      </c>
      <c r="Q59" s="113">
        <f>Q54</f>
        <v>3</v>
      </c>
      <c r="R59" s="121" t="s">
        <v>169</v>
      </c>
      <c r="S59" s="122" t="s">
        <v>204</v>
      </c>
      <c r="T59" s="122" t="s">
        <v>193</v>
      </c>
      <c r="U59" s="123" t="s">
        <v>187</v>
      </c>
      <c r="V59" s="113">
        <f>V54</f>
        <v>3</v>
      </c>
      <c r="W59" s="121" t="s">
        <v>184</v>
      </c>
      <c r="X59" s="122" t="s">
        <v>226</v>
      </c>
      <c r="Y59" s="122" t="s">
        <v>205</v>
      </c>
      <c r="Z59" s="123" t="s">
        <v>200</v>
      </c>
      <c r="AA59" s="136"/>
    </row>
    <row r="60" spans="1:27" ht="14.25" customHeight="1" thickBot="1" x14ac:dyDescent="0.3">
      <c r="A60" s="112" t="s">
        <v>117</v>
      </c>
      <c r="B60" s="113">
        <f>B59+1</f>
        <v>4</v>
      </c>
      <c r="C60" s="126" t="s">
        <v>201</v>
      </c>
      <c r="D60" s="127" t="s">
        <v>167</v>
      </c>
      <c r="E60" s="127" t="s">
        <v>152</v>
      </c>
      <c r="F60" s="128" t="s">
        <v>209</v>
      </c>
      <c r="G60" s="113">
        <f>G55</f>
        <v>4</v>
      </c>
      <c r="H60" s="126" t="s">
        <v>149</v>
      </c>
      <c r="I60" s="127" t="s">
        <v>181</v>
      </c>
      <c r="J60" s="127" t="s">
        <v>146</v>
      </c>
      <c r="K60" s="128" t="s">
        <v>232</v>
      </c>
      <c r="L60" s="113">
        <f>L55</f>
        <v>4</v>
      </c>
      <c r="M60" s="126" t="s">
        <v>221</v>
      </c>
      <c r="N60" s="127" t="s">
        <v>147</v>
      </c>
      <c r="O60" s="127" t="s">
        <v>174</v>
      </c>
      <c r="P60" s="128" t="s">
        <v>168</v>
      </c>
      <c r="Q60" s="113">
        <f>Q55</f>
        <v>4</v>
      </c>
      <c r="R60" s="126" t="s">
        <v>172</v>
      </c>
      <c r="S60" s="127" t="s">
        <v>207</v>
      </c>
      <c r="T60" s="127" t="s">
        <v>190</v>
      </c>
      <c r="U60" s="128" t="s">
        <v>183</v>
      </c>
      <c r="V60" s="113">
        <f>V55</f>
        <v>4</v>
      </c>
      <c r="W60" s="126" t="s">
        <v>188</v>
      </c>
      <c r="X60" s="127" t="s">
        <v>225</v>
      </c>
      <c r="Y60" s="127" t="s">
        <v>202</v>
      </c>
      <c r="Z60" s="128" t="s">
        <v>197</v>
      </c>
      <c r="AA60" s="136"/>
    </row>
    <row r="61" spans="1:27" ht="14.25" customHeight="1" thickBot="1" x14ac:dyDescent="0.3">
      <c r="A61" s="129"/>
      <c r="C61" s="365" t="s">
        <v>113</v>
      </c>
      <c r="D61" s="365"/>
      <c r="E61" s="130">
        <f>E56+1</f>
        <v>3</v>
      </c>
      <c r="F61" s="4" t="s">
        <v>114</v>
      </c>
      <c r="G61" s="113"/>
      <c r="H61" s="131">
        <f>H56</f>
        <v>3</v>
      </c>
      <c r="I61" s="367" t="s">
        <v>115</v>
      </c>
      <c r="J61" s="367"/>
      <c r="K61" s="367"/>
      <c r="L61" s="132"/>
      <c r="M61" s="132" t="s">
        <v>100</v>
      </c>
      <c r="N61" s="131">
        <f>N56+1</f>
        <v>9</v>
      </c>
      <c r="O61" s="367" t="s">
        <v>116</v>
      </c>
      <c r="P61" s="367"/>
      <c r="Q61" s="131"/>
      <c r="R61" s="138" t="s">
        <v>100</v>
      </c>
      <c r="S61" s="373" t="str">
        <f>H61&amp;". / "&amp;E61</f>
        <v>3. / 3</v>
      </c>
      <c r="T61" s="373"/>
      <c r="U61" s="373"/>
      <c r="AA61" s="133"/>
    </row>
    <row r="62" spans="1:27" ht="14.25" customHeight="1" x14ac:dyDescent="0.25">
      <c r="A62" s="112" t="s">
        <v>117</v>
      </c>
      <c r="B62" s="113">
        <v>1</v>
      </c>
      <c r="C62" s="114" t="s">
        <v>203</v>
      </c>
      <c r="D62" s="115" t="s">
        <v>148</v>
      </c>
      <c r="E62" s="115" t="s">
        <v>170</v>
      </c>
      <c r="F62" s="116" t="s">
        <v>201</v>
      </c>
      <c r="G62" s="113">
        <f>G57</f>
        <v>1</v>
      </c>
      <c r="H62" s="114" t="s">
        <v>230</v>
      </c>
      <c r="I62" s="115" t="s">
        <v>150</v>
      </c>
      <c r="J62" s="115" t="s">
        <v>185</v>
      </c>
      <c r="K62" s="116" t="s">
        <v>149</v>
      </c>
      <c r="L62" s="113">
        <f>L57</f>
        <v>1</v>
      </c>
      <c r="M62" s="114" t="s">
        <v>162</v>
      </c>
      <c r="N62" s="115" t="s">
        <v>178</v>
      </c>
      <c r="O62" s="115" t="s">
        <v>159</v>
      </c>
      <c r="P62" s="116" t="s">
        <v>221</v>
      </c>
      <c r="Q62" s="113">
        <f>Q57</f>
        <v>1</v>
      </c>
      <c r="R62" s="114" t="s">
        <v>175</v>
      </c>
      <c r="S62" s="115" t="s">
        <v>193</v>
      </c>
      <c r="T62" s="115" t="s">
        <v>210</v>
      </c>
      <c r="U62" s="116" t="s">
        <v>172</v>
      </c>
      <c r="V62" s="113">
        <f>V57</f>
        <v>1</v>
      </c>
      <c r="W62" s="114" t="s">
        <v>191</v>
      </c>
      <c r="X62" s="115" t="s">
        <v>205</v>
      </c>
      <c r="Y62" s="115" t="s">
        <v>228</v>
      </c>
      <c r="Z62" s="116" t="s">
        <v>188</v>
      </c>
      <c r="AA62" s="136"/>
    </row>
    <row r="63" spans="1:27" ht="14.25" customHeight="1" x14ac:dyDescent="0.25">
      <c r="A63" s="112" t="s">
        <v>117</v>
      </c>
      <c r="B63" s="113">
        <f>B62+1</f>
        <v>2</v>
      </c>
      <c r="C63" s="121" t="s">
        <v>206</v>
      </c>
      <c r="D63" s="122" t="s">
        <v>152</v>
      </c>
      <c r="E63" s="122" t="s">
        <v>173</v>
      </c>
      <c r="F63" s="123" t="s">
        <v>198</v>
      </c>
      <c r="G63" s="113">
        <f>G58</f>
        <v>2</v>
      </c>
      <c r="H63" s="121" t="s">
        <v>231</v>
      </c>
      <c r="I63" s="122" t="s">
        <v>146</v>
      </c>
      <c r="J63" s="122" t="s">
        <v>189</v>
      </c>
      <c r="K63" s="123" t="s">
        <v>153</v>
      </c>
      <c r="L63" s="113">
        <f>L58</f>
        <v>2</v>
      </c>
      <c r="M63" s="121" t="s">
        <v>165</v>
      </c>
      <c r="N63" s="122" t="s">
        <v>174</v>
      </c>
      <c r="O63" s="122" t="s">
        <v>155</v>
      </c>
      <c r="P63" s="123" t="s">
        <v>222</v>
      </c>
      <c r="Q63" s="113">
        <f>Q58</f>
        <v>2</v>
      </c>
      <c r="R63" s="121" t="s">
        <v>179</v>
      </c>
      <c r="S63" s="122" t="s">
        <v>190</v>
      </c>
      <c r="T63" s="122" t="s">
        <v>213</v>
      </c>
      <c r="U63" s="123" t="s">
        <v>169</v>
      </c>
      <c r="V63" s="113">
        <f>V58</f>
        <v>2</v>
      </c>
      <c r="W63" s="121" t="s">
        <v>194</v>
      </c>
      <c r="X63" s="122" t="s">
        <v>202</v>
      </c>
      <c r="Y63" s="122" t="s">
        <v>227</v>
      </c>
      <c r="Z63" s="123" t="s">
        <v>184</v>
      </c>
      <c r="AA63" s="136"/>
    </row>
    <row r="64" spans="1:27" ht="14.25" customHeight="1" x14ac:dyDescent="0.25">
      <c r="A64" s="112" t="s">
        <v>117</v>
      </c>
      <c r="B64" s="113">
        <f>B63+1</f>
        <v>3</v>
      </c>
      <c r="C64" s="121" t="s">
        <v>209</v>
      </c>
      <c r="D64" s="122" t="s">
        <v>156</v>
      </c>
      <c r="E64" s="122" t="s">
        <v>164</v>
      </c>
      <c r="F64" s="123" t="s">
        <v>195</v>
      </c>
      <c r="G64" s="113">
        <f>G59</f>
        <v>3</v>
      </c>
      <c r="H64" s="121" t="s">
        <v>232</v>
      </c>
      <c r="I64" s="122" t="s">
        <v>158</v>
      </c>
      <c r="J64" s="122" t="s">
        <v>177</v>
      </c>
      <c r="K64" s="123" t="s">
        <v>157</v>
      </c>
      <c r="L64" s="113">
        <f>L59</f>
        <v>3</v>
      </c>
      <c r="M64" s="121" t="s">
        <v>168</v>
      </c>
      <c r="N64" s="122" t="s">
        <v>186</v>
      </c>
      <c r="O64" s="122" t="s">
        <v>151</v>
      </c>
      <c r="P64" s="123" t="s">
        <v>223</v>
      </c>
      <c r="Q64" s="113">
        <f>Q59</f>
        <v>3</v>
      </c>
      <c r="R64" s="121" t="s">
        <v>183</v>
      </c>
      <c r="S64" s="122" t="s">
        <v>199</v>
      </c>
      <c r="T64" s="122" t="s">
        <v>204</v>
      </c>
      <c r="U64" s="123" t="s">
        <v>166</v>
      </c>
      <c r="V64" s="113">
        <f>V59</f>
        <v>3</v>
      </c>
      <c r="W64" s="121" t="s">
        <v>197</v>
      </c>
      <c r="X64" s="122" t="s">
        <v>211</v>
      </c>
      <c r="Y64" s="122" t="s">
        <v>226</v>
      </c>
      <c r="Z64" s="123" t="s">
        <v>180</v>
      </c>
      <c r="AA64" s="136"/>
    </row>
    <row r="65" spans="1:27" ht="14.25" customHeight="1" thickBot="1" x14ac:dyDescent="0.3">
      <c r="A65" s="112" t="s">
        <v>117</v>
      </c>
      <c r="B65" s="113">
        <f>B64+1</f>
        <v>4</v>
      </c>
      <c r="C65" s="126" t="s">
        <v>212</v>
      </c>
      <c r="D65" s="127" t="s">
        <v>160</v>
      </c>
      <c r="E65" s="127" t="s">
        <v>167</v>
      </c>
      <c r="F65" s="128" t="s">
        <v>192</v>
      </c>
      <c r="G65" s="113">
        <f>G60</f>
        <v>4</v>
      </c>
      <c r="H65" s="126" t="s">
        <v>233</v>
      </c>
      <c r="I65" s="127" t="s">
        <v>154</v>
      </c>
      <c r="J65" s="127" t="s">
        <v>181</v>
      </c>
      <c r="K65" s="128" t="s">
        <v>161</v>
      </c>
      <c r="L65" s="113">
        <f>L60</f>
        <v>4</v>
      </c>
      <c r="M65" s="126" t="s">
        <v>171</v>
      </c>
      <c r="N65" s="127" t="s">
        <v>182</v>
      </c>
      <c r="O65" s="127" t="s">
        <v>147</v>
      </c>
      <c r="P65" s="128" t="s">
        <v>224</v>
      </c>
      <c r="Q65" s="113">
        <f>Q60</f>
        <v>4</v>
      </c>
      <c r="R65" s="126" t="s">
        <v>187</v>
      </c>
      <c r="S65" s="127" t="s">
        <v>196</v>
      </c>
      <c r="T65" s="127" t="s">
        <v>207</v>
      </c>
      <c r="U65" s="128" t="s">
        <v>163</v>
      </c>
      <c r="V65" s="113">
        <f>V60</f>
        <v>4</v>
      </c>
      <c r="W65" s="126" t="s">
        <v>200</v>
      </c>
      <c r="X65" s="127" t="s">
        <v>208</v>
      </c>
      <c r="Y65" s="127" t="s">
        <v>225</v>
      </c>
      <c r="Z65" s="128" t="s">
        <v>176</v>
      </c>
      <c r="AA65" s="136"/>
    </row>
    <row r="66" spans="1:27" ht="14.25" hidden="1" customHeight="1" thickBot="1" x14ac:dyDescent="0.3">
      <c r="A66" s="129"/>
      <c r="C66" s="365" t="s">
        <v>113</v>
      </c>
      <c r="D66" s="365"/>
      <c r="E66" s="130">
        <f>E61+1</f>
        <v>4</v>
      </c>
      <c r="F66" s="4" t="s">
        <v>114</v>
      </c>
      <c r="G66" s="113"/>
      <c r="H66" s="131">
        <f>H61</f>
        <v>3</v>
      </c>
      <c r="I66" s="367" t="s">
        <v>115</v>
      </c>
      <c r="J66" s="367"/>
      <c r="K66" s="367"/>
      <c r="L66" s="132"/>
      <c r="M66" s="132" t="s">
        <v>100</v>
      </c>
      <c r="N66" s="131">
        <f>N61+1</f>
        <v>10</v>
      </c>
      <c r="O66" s="367" t="s">
        <v>116</v>
      </c>
      <c r="P66" s="367"/>
      <c r="Q66" s="131"/>
      <c r="R66" s="109" t="s">
        <v>100</v>
      </c>
      <c r="S66" s="355" t="str">
        <f>H66&amp;". / "&amp;E66</f>
        <v>3. / 4</v>
      </c>
      <c r="T66" s="355"/>
      <c r="U66" s="355"/>
      <c r="AA66" s="133"/>
    </row>
    <row r="67" spans="1:27" ht="14.25" hidden="1" customHeight="1" x14ac:dyDescent="0.25">
      <c r="A67" s="112" t="s">
        <v>117</v>
      </c>
      <c r="B67" s="113">
        <v>1</v>
      </c>
      <c r="C67" s="114" t="s">
        <v>152</v>
      </c>
      <c r="D67" s="115" t="s">
        <v>212</v>
      </c>
      <c r="E67" s="115" t="s">
        <v>195</v>
      </c>
      <c r="F67" s="116" t="s">
        <v>170</v>
      </c>
      <c r="G67" s="113">
        <f>G62</f>
        <v>1</v>
      </c>
      <c r="H67" s="114" t="s">
        <v>146</v>
      </c>
      <c r="I67" s="115" t="s">
        <v>233</v>
      </c>
      <c r="J67" s="115" t="s">
        <v>157</v>
      </c>
      <c r="K67" s="116" t="s">
        <v>185</v>
      </c>
      <c r="L67" s="113">
        <f>L62</f>
        <v>1</v>
      </c>
      <c r="M67" s="114" t="s">
        <v>174</v>
      </c>
      <c r="N67" s="115" t="s">
        <v>171</v>
      </c>
      <c r="O67" s="115" t="s">
        <v>223</v>
      </c>
      <c r="P67" s="116" t="s">
        <v>159</v>
      </c>
      <c r="Q67" s="113">
        <f>Q62</f>
        <v>1</v>
      </c>
      <c r="R67" s="114" t="s">
        <v>190</v>
      </c>
      <c r="S67" s="115" t="s">
        <v>187</v>
      </c>
      <c r="T67" s="115" t="s">
        <v>166</v>
      </c>
      <c r="U67" s="116" t="s">
        <v>210</v>
      </c>
      <c r="V67" s="113">
        <f>V62</f>
        <v>1</v>
      </c>
      <c r="W67" s="114" t="s">
        <v>202</v>
      </c>
      <c r="X67" s="115" t="s">
        <v>200</v>
      </c>
      <c r="Y67" s="115" t="s">
        <v>180</v>
      </c>
      <c r="Z67" s="116" t="s">
        <v>228</v>
      </c>
      <c r="AA67" s="136"/>
    </row>
    <row r="68" spans="1:27" ht="14.25" hidden="1" customHeight="1" x14ac:dyDescent="0.25">
      <c r="A68" s="112" t="s">
        <v>117</v>
      </c>
      <c r="B68" s="113">
        <f>B67+1</f>
        <v>2</v>
      </c>
      <c r="C68" s="121" t="s">
        <v>148</v>
      </c>
      <c r="D68" s="122" t="s">
        <v>209</v>
      </c>
      <c r="E68" s="122" t="s">
        <v>192</v>
      </c>
      <c r="F68" s="123" t="s">
        <v>173</v>
      </c>
      <c r="G68" s="113">
        <f>G63</f>
        <v>2</v>
      </c>
      <c r="H68" s="121" t="s">
        <v>150</v>
      </c>
      <c r="I68" s="122" t="s">
        <v>232</v>
      </c>
      <c r="J68" s="122" t="s">
        <v>161</v>
      </c>
      <c r="K68" s="123" t="s">
        <v>189</v>
      </c>
      <c r="L68" s="113">
        <f>L63</f>
        <v>2</v>
      </c>
      <c r="M68" s="121" t="s">
        <v>178</v>
      </c>
      <c r="N68" s="122" t="s">
        <v>168</v>
      </c>
      <c r="O68" s="122" t="s">
        <v>224</v>
      </c>
      <c r="P68" s="123" t="s">
        <v>155</v>
      </c>
      <c r="Q68" s="113">
        <f>Q63</f>
        <v>2</v>
      </c>
      <c r="R68" s="121" t="s">
        <v>193</v>
      </c>
      <c r="S68" s="122" t="s">
        <v>183</v>
      </c>
      <c r="T68" s="122" t="s">
        <v>163</v>
      </c>
      <c r="U68" s="123" t="s">
        <v>213</v>
      </c>
      <c r="V68" s="113">
        <f>V63</f>
        <v>2</v>
      </c>
      <c r="W68" s="121" t="s">
        <v>205</v>
      </c>
      <c r="X68" s="122" t="s">
        <v>197</v>
      </c>
      <c r="Y68" s="122" t="s">
        <v>176</v>
      </c>
      <c r="Z68" s="123" t="s">
        <v>227</v>
      </c>
      <c r="AA68" s="136"/>
    </row>
    <row r="69" spans="1:27" ht="14.25" hidden="1" customHeight="1" x14ac:dyDescent="0.25">
      <c r="A69" s="112" t="s">
        <v>117</v>
      </c>
      <c r="B69" s="113">
        <f>B68+1</f>
        <v>3</v>
      </c>
      <c r="C69" s="121" t="s">
        <v>160</v>
      </c>
      <c r="D69" s="122" t="s">
        <v>206</v>
      </c>
      <c r="E69" s="122" t="s">
        <v>201</v>
      </c>
      <c r="F69" s="123" t="s">
        <v>164</v>
      </c>
      <c r="G69" s="113">
        <f>G64</f>
        <v>3</v>
      </c>
      <c r="H69" s="121" t="s">
        <v>154</v>
      </c>
      <c r="I69" s="122" t="s">
        <v>231</v>
      </c>
      <c r="J69" s="122" t="s">
        <v>149</v>
      </c>
      <c r="K69" s="123" t="s">
        <v>177</v>
      </c>
      <c r="L69" s="113">
        <f>L64</f>
        <v>3</v>
      </c>
      <c r="M69" s="121" t="s">
        <v>182</v>
      </c>
      <c r="N69" s="122" t="s">
        <v>165</v>
      </c>
      <c r="O69" s="122" t="s">
        <v>221</v>
      </c>
      <c r="P69" s="123" t="s">
        <v>151</v>
      </c>
      <c r="Q69" s="113">
        <f>Q64</f>
        <v>3</v>
      </c>
      <c r="R69" s="121" t="s">
        <v>196</v>
      </c>
      <c r="S69" s="122" t="s">
        <v>179</v>
      </c>
      <c r="T69" s="122" t="s">
        <v>172</v>
      </c>
      <c r="U69" s="123" t="s">
        <v>204</v>
      </c>
      <c r="V69" s="113">
        <f>V64</f>
        <v>3</v>
      </c>
      <c r="W69" s="121" t="s">
        <v>208</v>
      </c>
      <c r="X69" s="122" t="s">
        <v>194</v>
      </c>
      <c r="Y69" s="122" t="s">
        <v>188</v>
      </c>
      <c r="Z69" s="123" t="s">
        <v>226</v>
      </c>
      <c r="AA69" s="136"/>
    </row>
    <row r="70" spans="1:27" ht="14.25" hidden="1" customHeight="1" thickBot="1" x14ac:dyDescent="0.3">
      <c r="A70" s="112" t="s">
        <v>117</v>
      </c>
      <c r="B70" s="113">
        <f>B69+1</f>
        <v>4</v>
      </c>
      <c r="C70" s="126" t="s">
        <v>156</v>
      </c>
      <c r="D70" s="127" t="s">
        <v>203</v>
      </c>
      <c r="E70" s="127" t="s">
        <v>198</v>
      </c>
      <c r="F70" s="128" t="s">
        <v>167</v>
      </c>
      <c r="G70" s="113">
        <f>G65</f>
        <v>4</v>
      </c>
      <c r="H70" s="126" t="s">
        <v>158</v>
      </c>
      <c r="I70" s="127" t="s">
        <v>230</v>
      </c>
      <c r="J70" s="127" t="s">
        <v>153</v>
      </c>
      <c r="K70" s="128" t="s">
        <v>181</v>
      </c>
      <c r="L70" s="113">
        <f>L65</f>
        <v>4</v>
      </c>
      <c r="M70" s="126" t="s">
        <v>186</v>
      </c>
      <c r="N70" s="127" t="s">
        <v>162</v>
      </c>
      <c r="O70" s="127" t="s">
        <v>222</v>
      </c>
      <c r="P70" s="128" t="s">
        <v>147</v>
      </c>
      <c r="Q70" s="113">
        <f>Q65</f>
        <v>4</v>
      </c>
      <c r="R70" s="126" t="s">
        <v>199</v>
      </c>
      <c r="S70" s="127" t="s">
        <v>175</v>
      </c>
      <c r="T70" s="127" t="s">
        <v>169</v>
      </c>
      <c r="U70" s="128" t="s">
        <v>207</v>
      </c>
      <c r="V70" s="113">
        <f>V65</f>
        <v>4</v>
      </c>
      <c r="W70" s="126" t="s">
        <v>211</v>
      </c>
      <c r="X70" s="127" t="s">
        <v>191</v>
      </c>
      <c r="Y70" s="127" t="s">
        <v>184</v>
      </c>
      <c r="Z70" s="128" t="s">
        <v>225</v>
      </c>
      <c r="AA70" s="136"/>
    </row>
    <row r="71" spans="1:27" s="33" customFormat="1" ht="7.5" customHeight="1" thickBot="1" x14ac:dyDescent="0.3">
      <c r="A71" s="368"/>
      <c r="B71" s="369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70"/>
      <c r="N71" s="370"/>
      <c r="O71" s="370"/>
      <c r="P71" s="370"/>
      <c r="Q71" s="370"/>
      <c r="R71" s="370"/>
      <c r="S71" s="370"/>
      <c r="T71" s="370"/>
      <c r="U71" s="370"/>
      <c r="V71" s="370"/>
      <c r="W71" s="370"/>
      <c r="X71" s="370"/>
      <c r="Y71" s="370"/>
      <c r="Z71" s="370"/>
      <c r="AA71" s="371"/>
    </row>
    <row r="72" spans="1:27" ht="14.25" customHeight="1" thickBot="1" x14ac:dyDescent="0.3">
      <c r="A72" s="104"/>
      <c r="B72" s="105"/>
      <c r="C72" s="357" t="s">
        <v>113</v>
      </c>
      <c r="D72" s="357"/>
      <c r="E72" s="106">
        <v>1</v>
      </c>
      <c r="F72" s="107" t="s">
        <v>114</v>
      </c>
      <c r="G72" s="108"/>
      <c r="H72" s="109">
        <f>H66+1</f>
        <v>4</v>
      </c>
      <c r="I72" s="366" t="s">
        <v>115</v>
      </c>
      <c r="J72" s="366"/>
      <c r="K72" s="366"/>
      <c r="L72" s="110"/>
      <c r="M72" s="110" t="s">
        <v>100</v>
      </c>
      <c r="N72" s="109">
        <v>10</v>
      </c>
      <c r="O72" s="366" t="s">
        <v>116</v>
      </c>
      <c r="P72" s="366"/>
      <c r="Q72" s="109"/>
      <c r="R72" s="109" t="s">
        <v>100</v>
      </c>
      <c r="S72" s="355" t="str">
        <f>H72&amp;". / "&amp;E72</f>
        <v>4. / 1</v>
      </c>
      <c r="T72" s="355"/>
      <c r="U72" s="355"/>
      <c r="V72" s="356" t="str">
        <f>IF($I$3="z","zentraler Spielort!"," ")</f>
        <v xml:space="preserve"> </v>
      </c>
      <c r="W72" s="357"/>
      <c r="X72" s="357"/>
      <c r="Y72" s="357"/>
      <c r="Z72" s="357"/>
      <c r="AA72" s="111"/>
    </row>
    <row r="73" spans="1:27" ht="14.25" customHeight="1" x14ac:dyDescent="0.25">
      <c r="A73" s="112" t="s">
        <v>117</v>
      </c>
      <c r="B73" s="113">
        <v>1</v>
      </c>
      <c r="C73" s="114" t="s">
        <v>171</v>
      </c>
      <c r="D73" s="115" t="s">
        <v>207</v>
      </c>
      <c r="E73" s="115" t="s">
        <v>148</v>
      </c>
      <c r="F73" s="116" t="s">
        <v>188</v>
      </c>
      <c r="G73" s="113">
        <f>G67</f>
        <v>1</v>
      </c>
      <c r="H73" s="114" t="s">
        <v>187</v>
      </c>
      <c r="I73" s="115" t="s">
        <v>225</v>
      </c>
      <c r="J73" s="115" t="s">
        <v>150</v>
      </c>
      <c r="K73" s="116" t="s">
        <v>201</v>
      </c>
      <c r="L73" s="113">
        <f>L67</f>
        <v>1</v>
      </c>
      <c r="M73" s="114" t="s">
        <v>200</v>
      </c>
      <c r="N73" s="115" t="s">
        <v>167</v>
      </c>
      <c r="O73" s="115" t="s">
        <v>178</v>
      </c>
      <c r="P73" s="116" t="s">
        <v>149</v>
      </c>
      <c r="Q73" s="113">
        <f>Q67</f>
        <v>1</v>
      </c>
      <c r="R73" s="114" t="s">
        <v>212</v>
      </c>
      <c r="S73" s="115" t="s">
        <v>181</v>
      </c>
      <c r="T73" s="115" t="s">
        <v>193</v>
      </c>
      <c r="U73" s="116" t="s">
        <v>221</v>
      </c>
      <c r="V73" s="113">
        <f>V67</f>
        <v>1</v>
      </c>
      <c r="W73" s="114" t="s">
        <v>233</v>
      </c>
      <c r="X73" s="115" t="s">
        <v>147</v>
      </c>
      <c r="Y73" s="115" t="s">
        <v>205</v>
      </c>
      <c r="Z73" s="116" t="s">
        <v>172</v>
      </c>
      <c r="AA73" s="136"/>
    </row>
    <row r="74" spans="1:27" ht="14.25" customHeight="1" x14ac:dyDescent="0.25">
      <c r="A74" s="112" t="s">
        <v>117</v>
      </c>
      <c r="B74" s="113">
        <f>B73+1</f>
        <v>2</v>
      </c>
      <c r="C74" s="121" t="s">
        <v>168</v>
      </c>
      <c r="D74" s="122" t="s">
        <v>204</v>
      </c>
      <c r="E74" s="122" t="s">
        <v>152</v>
      </c>
      <c r="F74" s="123" t="s">
        <v>184</v>
      </c>
      <c r="G74" s="113">
        <f>G68</f>
        <v>2</v>
      </c>
      <c r="H74" s="121" t="s">
        <v>183</v>
      </c>
      <c r="I74" s="122" t="s">
        <v>226</v>
      </c>
      <c r="J74" s="122" t="s">
        <v>146</v>
      </c>
      <c r="K74" s="123" t="s">
        <v>198</v>
      </c>
      <c r="L74" s="113">
        <f>L68</f>
        <v>2</v>
      </c>
      <c r="M74" s="121" t="s">
        <v>197</v>
      </c>
      <c r="N74" s="122" t="s">
        <v>164</v>
      </c>
      <c r="O74" s="122" t="s">
        <v>174</v>
      </c>
      <c r="P74" s="123" t="s">
        <v>153</v>
      </c>
      <c r="Q74" s="113">
        <f>Q68</f>
        <v>2</v>
      </c>
      <c r="R74" s="121" t="s">
        <v>209</v>
      </c>
      <c r="S74" s="122" t="s">
        <v>177</v>
      </c>
      <c r="T74" s="122" t="s">
        <v>190</v>
      </c>
      <c r="U74" s="123" t="s">
        <v>222</v>
      </c>
      <c r="V74" s="113">
        <f>V68</f>
        <v>2</v>
      </c>
      <c r="W74" s="121" t="s">
        <v>232</v>
      </c>
      <c r="X74" s="122" t="s">
        <v>151</v>
      </c>
      <c r="Y74" s="122" t="s">
        <v>202</v>
      </c>
      <c r="Z74" s="123" t="s">
        <v>169</v>
      </c>
      <c r="AA74" s="136"/>
    </row>
    <row r="75" spans="1:27" ht="14.25" customHeight="1" x14ac:dyDescent="0.25">
      <c r="A75" s="112" t="s">
        <v>117</v>
      </c>
      <c r="B75" s="113">
        <f>B74+1</f>
        <v>3</v>
      </c>
      <c r="C75" s="121" t="s">
        <v>165</v>
      </c>
      <c r="D75" s="122" t="s">
        <v>213</v>
      </c>
      <c r="E75" s="122" t="s">
        <v>156</v>
      </c>
      <c r="F75" s="123" t="s">
        <v>180</v>
      </c>
      <c r="G75" s="113">
        <f>G69</f>
        <v>3</v>
      </c>
      <c r="H75" s="121" t="s">
        <v>179</v>
      </c>
      <c r="I75" s="122" t="s">
        <v>227</v>
      </c>
      <c r="J75" s="122" t="s">
        <v>158</v>
      </c>
      <c r="K75" s="123" t="s">
        <v>195</v>
      </c>
      <c r="L75" s="113">
        <f>L69</f>
        <v>3</v>
      </c>
      <c r="M75" s="121" t="s">
        <v>194</v>
      </c>
      <c r="N75" s="122" t="s">
        <v>173</v>
      </c>
      <c r="O75" s="122" t="s">
        <v>186</v>
      </c>
      <c r="P75" s="123" t="s">
        <v>157</v>
      </c>
      <c r="Q75" s="113">
        <f>Q69</f>
        <v>3</v>
      </c>
      <c r="R75" s="121" t="s">
        <v>206</v>
      </c>
      <c r="S75" s="122" t="s">
        <v>189</v>
      </c>
      <c r="T75" s="122" t="s">
        <v>199</v>
      </c>
      <c r="U75" s="123" t="s">
        <v>223</v>
      </c>
      <c r="V75" s="113">
        <f>V69</f>
        <v>3</v>
      </c>
      <c r="W75" s="121" t="s">
        <v>231</v>
      </c>
      <c r="X75" s="122" t="s">
        <v>155</v>
      </c>
      <c r="Y75" s="122" t="s">
        <v>211</v>
      </c>
      <c r="Z75" s="123" t="s">
        <v>166</v>
      </c>
      <c r="AA75" s="136"/>
    </row>
    <row r="76" spans="1:27" ht="14.25" customHeight="1" thickBot="1" x14ac:dyDescent="0.3">
      <c r="A76" s="112" t="s">
        <v>117</v>
      </c>
      <c r="B76" s="113">
        <f>B75+1</f>
        <v>4</v>
      </c>
      <c r="C76" s="126" t="s">
        <v>162</v>
      </c>
      <c r="D76" s="127" t="s">
        <v>210</v>
      </c>
      <c r="E76" s="127" t="s">
        <v>160</v>
      </c>
      <c r="F76" s="128" t="s">
        <v>176</v>
      </c>
      <c r="G76" s="113">
        <f>G70</f>
        <v>4</v>
      </c>
      <c r="H76" s="126" t="s">
        <v>175</v>
      </c>
      <c r="I76" s="127" t="s">
        <v>228</v>
      </c>
      <c r="J76" s="127" t="s">
        <v>154</v>
      </c>
      <c r="K76" s="128" t="s">
        <v>192</v>
      </c>
      <c r="L76" s="113">
        <f>L70</f>
        <v>4</v>
      </c>
      <c r="M76" s="126" t="s">
        <v>191</v>
      </c>
      <c r="N76" s="127" t="s">
        <v>170</v>
      </c>
      <c r="O76" s="127" t="s">
        <v>182</v>
      </c>
      <c r="P76" s="128" t="s">
        <v>161</v>
      </c>
      <c r="Q76" s="113">
        <f>Q70</f>
        <v>4</v>
      </c>
      <c r="R76" s="126" t="s">
        <v>203</v>
      </c>
      <c r="S76" s="127" t="s">
        <v>185</v>
      </c>
      <c r="T76" s="127" t="s">
        <v>196</v>
      </c>
      <c r="U76" s="128" t="s">
        <v>224</v>
      </c>
      <c r="V76" s="113">
        <f>V70</f>
        <v>4</v>
      </c>
      <c r="W76" s="126" t="s">
        <v>230</v>
      </c>
      <c r="X76" s="127" t="s">
        <v>159</v>
      </c>
      <c r="Y76" s="127" t="s">
        <v>208</v>
      </c>
      <c r="Z76" s="128" t="s">
        <v>163</v>
      </c>
      <c r="AA76" s="136"/>
    </row>
    <row r="77" spans="1:27" ht="14.25" customHeight="1" thickBot="1" x14ac:dyDescent="0.3">
      <c r="A77" s="129"/>
      <c r="C77" s="365" t="s">
        <v>113</v>
      </c>
      <c r="D77" s="365"/>
      <c r="E77" s="130">
        <f>E72+1</f>
        <v>2</v>
      </c>
      <c r="F77" s="4" t="s">
        <v>114</v>
      </c>
      <c r="G77" s="113"/>
      <c r="H77" s="131">
        <f>H72</f>
        <v>4</v>
      </c>
      <c r="I77" s="367" t="s">
        <v>115</v>
      </c>
      <c r="J77" s="367"/>
      <c r="K77" s="367"/>
      <c r="L77" s="132"/>
      <c r="M77" s="132" t="s">
        <v>100</v>
      </c>
      <c r="N77" s="131">
        <f>N72+1</f>
        <v>11</v>
      </c>
      <c r="O77" s="367" t="s">
        <v>116</v>
      </c>
      <c r="P77" s="367"/>
      <c r="Q77" s="131"/>
      <c r="R77" s="109" t="s">
        <v>100</v>
      </c>
      <c r="S77" s="355" t="str">
        <f>H77&amp;". / "&amp;E77</f>
        <v>4. / 2</v>
      </c>
      <c r="T77" s="355"/>
      <c r="U77" s="355"/>
      <c r="AA77" s="133"/>
    </row>
    <row r="78" spans="1:27" ht="14.25" customHeight="1" x14ac:dyDescent="0.25">
      <c r="A78" s="112" t="s">
        <v>117</v>
      </c>
      <c r="B78" s="113">
        <v>1</v>
      </c>
      <c r="C78" s="114" t="s">
        <v>213</v>
      </c>
      <c r="D78" s="115" t="s">
        <v>171</v>
      </c>
      <c r="E78" s="115" t="s">
        <v>184</v>
      </c>
      <c r="F78" s="116" t="s">
        <v>160</v>
      </c>
      <c r="G78" s="113">
        <f>G73</f>
        <v>1</v>
      </c>
      <c r="H78" s="114" t="s">
        <v>227</v>
      </c>
      <c r="I78" s="115" t="s">
        <v>187</v>
      </c>
      <c r="J78" s="115" t="s">
        <v>198</v>
      </c>
      <c r="K78" s="116" t="s">
        <v>154</v>
      </c>
      <c r="L78" s="113">
        <f>L73</f>
        <v>1</v>
      </c>
      <c r="M78" s="114" t="s">
        <v>173</v>
      </c>
      <c r="N78" s="115" t="s">
        <v>200</v>
      </c>
      <c r="O78" s="115" t="s">
        <v>153</v>
      </c>
      <c r="P78" s="116" t="s">
        <v>182</v>
      </c>
      <c r="Q78" s="113">
        <f>Q73</f>
        <v>1</v>
      </c>
      <c r="R78" s="114" t="s">
        <v>189</v>
      </c>
      <c r="S78" s="115" t="s">
        <v>212</v>
      </c>
      <c r="T78" s="115" t="s">
        <v>222</v>
      </c>
      <c r="U78" s="116" t="s">
        <v>196</v>
      </c>
      <c r="V78" s="113">
        <f>V73</f>
        <v>1</v>
      </c>
      <c r="W78" s="114" t="s">
        <v>155</v>
      </c>
      <c r="X78" s="115" t="s">
        <v>233</v>
      </c>
      <c r="Y78" s="115" t="s">
        <v>169</v>
      </c>
      <c r="Z78" s="116" t="s">
        <v>208</v>
      </c>
      <c r="AA78" s="136"/>
    </row>
    <row r="79" spans="1:27" ht="14.25" customHeight="1" x14ac:dyDescent="0.25">
      <c r="A79" s="112" t="s">
        <v>117</v>
      </c>
      <c r="B79" s="113">
        <f>B78+1</f>
        <v>2</v>
      </c>
      <c r="C79" s="121" t="s">
        <v>210</v>
      </c>
      <c r="D79" s="122" t="s">
        <v>168</v>
      </c>
      <c r="E79" s="122" t="s">
        <v>188</v>
      </c>
      <c r="F79" s="123" t="s">
        <v>156</v>
      </c>
      <c r="G79" s="113">
        <f>G74</f>
        <v>2</v>
      </c>
      <c r="H79" s="121" t="s">
        <v>228</v>
      </c>
      <c r="I79" s="122" t="s">
        <v>183</v>
      </c>
      <c r="J79" s="122" t="s">
        <v>201</v>
      </c>
      <c r="K79" s="123" t="s">
        <v>158</v>
      </c>
      <c r="L79" s="113">
        <f>L74</f>
        <v>2</v>
      </c>
      <c r="M79" s="121" t="s">
        <v>170</v>
      </c>
      <c r="N79" s="122" t="s">
        <v>197</v>
      </c>
      <c r="O79" s="122" t="s">
        <v>149</v>
      </c>
      <c r="P79" s="123" t="s">
        <v>186</v>
      </c>
      <c r="Q79" s="113">
        <f>Q74</f>
        <v>2</v>
      </c>
      <c r="R79" s="121" t="s">
        <v>185</v>
      </c>
      <c r="S79" s="122" t="s">
        <v>209</v>
      </c>
      <c r="T79" s="122" t="s">
        <v>221</v>
      </c>
      <c r="U79" s="123" t="s">
        <v>199</v>
      </c>
      <c r="V79" s="113">
        <f>V74</f>
        <v>2</v>
      </c>
      <c r="W79" s="121" t="s">
        <v>159</v>
      </c>
      <c r="X79" s="122" t="s">
        <v>232</v>
      </c>
      <c r="Y79" s="122" t="s">
        <v>172</v>
      </c>
      <c r="Z79" s="123" t="s">
        <v>211</v>
      </c>
      <c r="AA79" s="136"/>
    </row>
    <row r="80" spans="1:27" ht="14.25" customHeight="1" x14ac:dyDescent="0.25">
      <c r="A80" s="112" t="s">
        <v>117</v>
      </c>
      <c r="B80" s="113">
        <f>B79+1</f>
        <v>3</v>
      </c>
      <c r="C80" s="121" t="s">
        <v>207</v>
      </c>
      <c r="D80" s="122" t="s">
        <v>165</v>
      </c>
      <c r="E80" s="122" t="s">
        <v>176</v>
      </c>
      <c r="F80" s="123" t="s">
        <v>152</v>
      </c>
      <c r="G80" s="113">
        <f>G75</f>
        <v>3</v>
      </c>
      <c r="H80" s="121" t="s">
        <v>225</v>
      </c>
      <c r="I80" s="122" t="s">
        <v>179</v>
      </c>
      <c r="J80" s="122" t="s">
        <v>192</v>
      </c>
      <c r="K80" s="123" t="s">
        <v>146</v>
      </c>
      <c r="L80" s="113">
        <f>L75</f>
        <v>3</v>
      </c>
      <c r="M80" s="121" t="s">
        <v>167</v>
      </c>
      <c r="N80" s="122" t="s">
        <v>194</v>
      </c>
      <c r="O80" s="122" t="s">
        <v>161</v>
      </c>
      <c r="P80" s="123" t="s">
        <v>174</v>
      </c>
      <c r="Q80" s="113">
        <f>Q75</f>
        <v>3</v>
      </c>
      <c r="R80" s="121" t="s">
        <v>181</v>
      </c>
      <c r="S80" s="122" t="s">
        <v>206</v>
      </c>
      <c r="T80" s="122" t="s">
        <v>224</v>
      </c>
      <c r="U80" s="123" t="s">
        <v>190</v>
      </c>
      <c r="V80" s="113">
        <f>V75</f>
        <v>3</v>
      </c>
      <c r="W80" s="121" t="s">
        <v>147</v>
      </c>
      <c r="X80" s="122" t="s">
        <v>231</v>
      </c>
      <c r="Y80" s="122" t="s">
        <v>163</v>
      </c>
      <c r="Z80" s="123" t="s">
        <v>202</v>
      </c>
      <c r="AA80" s="136"/>
    </row>
    <row r="81" spans="1:27" ht="14.25" customHeight="1" thickBot="1" x14ac:dyDescent="0.3">
      <c r="A81" s="112" t="s">
        <v>117</v>
      </c>
      <c r="B81" s="113">
        <f>B80+1</f>
        <v>4</v>
      </c>
      <c r="C81" s="126" t="s">
        <v>204</v>
      </c>
      <c r="D81" s="127" t="s">
        <v>162</v>
      </c>
      <c r="E81" s="127" t="s">
        <v>180</v>
      </c>
      <c r="F81" s="128" t="s">
        <v>148</v>
      </c>
      <c r="G81" s="113">
        <f>G76</f>
        <v>4</v>
      </c>
      <c r="H81" s="126" t="s">
        <v>226</v>
      </c>
      <c r="I81" s="127" t="s">
        <v>175</v>
      </c>
      <c r="J81" s="127" t="s">
        <v>195</v>
      </c>
      <c r="K81" s="128" t="s">
        <v>150</v>
      </c>
      <c r="L81" s="113">
        <f>L76</f>
        <v>4</v>
      </c>
      <c r="M81" s="126" t="s">
        <v>164</v>
      </c>
      <c r="N81" s="127" t="s">
        <v>191</v>
      </c>
      <c r="O81" s="127" t="s">
        <v>157</v>
      </c>
      <c r="P81" s="128" t="s">
        <v>178</v>
      </c>
      <c r="Q81" s="113">
        <f>Q76</f>
        <v>4</v>
      </c>
      <c r="R81" s="126" t="s">
        <v>177</v>
      </c>
      <c r="S81" s="127" t="s">
        <v>203</v>
      </c>
      <c r="T81" s="127" t="s">
        <v>223</v>
      </c>
      <c r="U81" s="128" t="s">
        <v>193</v>
      </c>
      <c r="V81" s="113">
        <f>V76</f>
        <v>4</v>
      </c>
      <c r="W81" s="126" t="s">
        <v>151</v>
      </c>
      <c r="X81" s="127" t="s">
        <v>230</v>
      </c>
      <c r="Y81" s="127" t="s">
        <v>166</v>
      </c>
      <c r="Z81" s="128" t="s">
        <v>205</v>
      </c>
      <c r="AA81" s="136"/>
    </row>
    <row r="82" spans="1:27" ht="14.25" customHeight="1" thickBot="1" x14ac:dyDescent="0.3">
      <c r="A82" s="129"/>
      <c r="C82" s="365" t="s">
        <v>113</v>
      </c>
      <c r="D82" s="365"/>
      <c r="E82" s="130">
        <f>E77+1</f>
        <v>3</v>
      </c>
      <c r="F82" s="4" t="s">
        <v>114</v>
      </c>
      <c r="G82" s="113"/>
      <c r="H82" s="131">
        <f>H77</f>
        <v>4</v>
      </c>
      <c r="I82" s="367" t="s">
        <v>115</v>
      </c>
      <c r="J82" s="367"/>
      <c r="K82" s="367"/>
      <c r="L82" s="132"/>
      <c r="M82" s="132" t="s">
        <v>100</v>
      </c>
      <c r="N82" s="131">
        <f>N77+1</f>
        <v>12</v>
      </c>
      <c r="O82" s="367" t="s">
        <v>116</v>
      </c>
      <c r="P82" s="367"/>
      <c r="Q82" s="131"/>
      <c r="R82" s="109" t="s">
        <v>100</v>
      </c>
      <c r="S82" s="355" t="str">
        <f>H82&amp;". / "&amp;E82</f>
        <v>4. / 3</v>
      </c>
      <c r="T82" s="355"/>
      <c r="U82" s="355"/>
      <c r="AA82" s="133"/>
    </row>
    <row r="83" spans="1:27" ht="14.25" customHeight="1" x14ac:dyDescent="0.25">
      <c r="A83" s="112" t="s">
        <v>117</v>
      </c>
      <c r="B83" s="113">
        <v>1</v>
      </c>
      <c r="C83" s="114" t="s">
        <v>156</v>
      </c>
      <c r="D83" s="115" t="s">
        <v>176</v>
      </c>
      <c r="E83" s="115" t="s">
        <v>171</v>
      </c>
      <c r="F83" s="116" t="s">
        <v>204</v>
      </c>
      <c r="G83" s="113">
        <f>G78</f>
        <v>1</v>
      </c>
      <c r="H83" s="114" t="s">
        <v>158</v>
      </c>
      <c r="I83" s="115" t="s">
        <v>192</v>
      </c>
      <c r="J83" s="115" t="s">
        <v>187</v>
      </c>
      <c r="K83" s="116" t="s">
        <v>226</v>
      </c>
      <c r="L83" s="113">
        <f>L78</f>
        <v>1</v>
      </c>
      <c r="M83" s="114" t="s">
        <v>186</v>
      </c>
      <c r="N83" s="115" t="s">
        <v>161</v>
      </c>
      <c r="O83" s="115" t="s">
        <v>200</v>
      </c>
      <c r="P83" s="116" t="s">
        <v>164</v>
      </c>
      <c r="Q83" s="113">
        <f>Q78</f>
        <v>1</v>
      </c>
      <c r="R83" s="114" t="s">
        <v>199</v>
      </c>
      <c r="S83" s="115" t="s">
        <v>224</v>
      </c>
      <c r="T83" s="115" t="s">
        <v>212</v>
      </c>
      <c r="U83" s="116" t="s">
        <v>177</v>
      </c>
      <c r="V83" s="113">
        <f>V78</f>
        <v>1</v>
      </c>
      <c r="W83" s="114" t="s">
        <v>211</v>
      </c>
      <c r="X83" s="115" t="s">
        <v>163</v>
      </c>
      <c r="Y83" s="115" t="s">
        <v>233</v>
      </c>
      <c r="Z83" s="116" t="s">
        <v>151</v>
      </c>
      <c r="AA83" s="136"/>
    </row>
    <row r="84" spans="1:27" ht="14.25" customHeight="1" x14ac:dyDescent="0.25">
      <c r="A84" s="112" t="s">
        <v>117</v>
      </c>
      <c r="B84" s="113">
        <f>B83+1</f>
        <v>2</v>
      </c>
      <c r="C84" s="121" t="s">
        <v>160</v>
      </c>
      <c r="D84" s="122" t="s">
        <v>180</v>
      </c>
      <c r="E84" s="122" t="s">
        <v>168</v>
      </c>
      <c r="F84" s="123" t="s">
        <v>207</v>
      </c>
      <c r="G84" s="113">
        <f>G79</f>
        <v>2</v>
      </c>
      <c r="H84" s="121" t="s">
        <v>154</v>
      </c>
      <c r="I84" s="122" t="s">
        <v>195</v>
      </c>
      <c r="J84" s="122" t="s">
        <v>183</v>
      </c>
      <c r="K84" s="123" t="s">
        <v>225</v>
      </c>
      <c r="L84" s="113">
        <f>L79</f>
        <v>2</v>
      </c>
      <c r="M84" s="121" t="s">
        <v>182</v>
      </c>
      <c r="N84" s="122" t="s">
        <v>157</v>
      </c>
      <c r="O84" s="122" t="s">
        <v>197</v>
      </c>
      <c r="P84" s="123" t="s">
        <v>167</v>
      </c>
      <c r="Q84" s="113">
        <f>Q79</f>
        <v>2</v>
      </c>
      <c r="R84" s="121" t="s">
        <v>196</v>
      </c>
      <c r="S84" s="122" t="s">
        <v>223</v>
      </c>
      <c r="T84" s="122" t="s">
        <v>209</v>
      </c>
      <c r="U84" s="123" t="s">
        <v>181</v>
      </c>
      <c r="V84" s="113">
        <f>V79</f>
        <v>2</v>
      </c>
      <c r="W84" s="121" t="s">
        <v>208</v>
      </c>
      <c r="X84" s="122" t="s">
        <v>166</v>
      </c>
      <c r="Y84" s="122" t="s">
        <v>232</v>
      </c>
      <c r="Z84" s="123" t="s">
        <v>147</v>
      </c>
      <c r="AA84" s="136"/>
    </row>
    <row r="85" spans="1:27" ht="14.25" customHeight="1" x14ac:dyDescent="0.25">
      <c r="A85" s="112" t="s">
        <v>117</v>
      </c>
      <c r="B85" s="113">
        <f>B84+1</f>
        <v>3</v>
      </c>
      <c r="C85" s="121" t="s">
        <v>148</v>
      </c>
      <c r="D85" s="122" t="s">
        <v>184</v>
      </c>
      <c r="E85" s="122" t="s">
        <v>165</v>
      </c>
      <c r="F85" s="123" t="s">
        <v>210</v>
      </c>
      <c r="G85" s="113">
        <f>G80</f>
        <v>3</v>
      </c>
      <c r="H85" s="121" t="s">
        <v>150</v>
      </c>
      <c r="I85" s="122" t="s">
        <v>198</v>
      </c>
      <c r="J85" s="122" t="s">
        <v>179</v>
      </c>
      <c r="K85" s="123" t="s">
        <v>228</v>
      </c>
      <c r="L85" s="113">
        <f>L80</f>
        <v>3</v>
      </c>
      <c r="M85" s="121" t="s">
        <v>178</v>
      </c>
      <c r="N85" s="122" t="s">
        <v>153</v>
      </c>
      <c r="O85" s="122" t="s">
        <v>194</v>
      </c>
      <c r="P85" s="123" t="s">
        <v>170</v>
      </c>
      <c r="Q85" s="113">
        <f>Q80</f>
        <v>3</v>
      </c>
      <c r="R85" s="121" t="s">
        <v>193</v>
      </c>
      <c r="S85" s="122" t="s">
        <v>222</v>
      </c>
      <c r="T85" s="122" t="s">
        <v>206</v>
      </c>
      <c r="U85" s="123" t="s">
        <v>185</v>
      </c>
      <c r="V85" s="113">
        <f>V80</f>
        <v>3</v>
      </c>
      <c r="W85" s="121" t="s">
        <v>205</v>
      </c>
      <c r="X85" s="122" t="s">
        <v>169</v>
      </c>
      <c r="Y85" s="122" t="s">
        <v>231</v>
      </c>
      <c r="Z85" s="123" t="s">
        <v>159</v>
      </c>
      <c r="AA85" s="136"/>
    </row>
    <row r="86" spans="1:27" ht="14.25" customHeight="1" thickBot="1" x14ac:dyDescent="0.3">
      <c r="A86" s="112" t="s">
        <v>117</v>
      </c>
      <c r="B86" s="113">
        <f>B85+1</f>
        <v>4</v>
      </c>
      <c r="C86" s="126" t="s">
        <v>152</v>
      </c>
      <c r="D86" s="127" t="s">
        <v>188</v>
      </c>
      <c r="E86" s="127" t="s">
        <v>162</v>
      </c>
      <c r="F86" s="128" t="s">
        <v>213</v>
      </c>
      <c r="G86" s="113">
        <f>G81</f>
        <v>4</v>
      </c>
      <c r="H86" s="126" t="s">
        <v>146</v>
      </c>
      <c r="I86" s="127" t="s">
        <v>201</v>
      </c>
      <c r="J86" s="127" t="s">
        <v>175</v>
      </c>
      <c r="K86" s="128" t="s">
        <v>227</v>
      </c>
      <c r="L86" s="113">
        <f>L81</f>
        <v>4</v>
      </c>
      <c r="M86" s="126" t="s">
        <v>174</v>
      </c>
      <c r="N86" s="127" t="s">
        <v>149</v>
      </c>
      <c r="O86" s="127" t="s">
        <v>191</v>
      </c>
      <c r="P86" s="128" t="s">
        <v>173</v>
      </c>
      <c r="Q86" s="113">
        <f>Q81</f>
        <v>4</v>
      </c>
      <c r="R86" s="126" t="s">
        <v>190</v>
      </c>
      <c r="S86" s="127" t="s">
        <v>221</v>
      </c>
      <c r="T86" s="127" t="s">
        <v>203</v>
      </c>
      <c r="U86" s="128" t="s">
        <v>189</v>
      </c>
      <c r="V86" s="113">
        <f>V81</f>
        <v>4</v>
      </c>
      <c r="W86" s="126" t="s">
        <v>202</v>
      </c>
      <c r="X86" s="127" t="s">
        <v>172</v>
      </c>
      <c r="Y86" s="127" t="s">
        <v>230</v>
      </c>
      <c r="Z86" s="128" t="s">
        <v>155</v>
      </c>
      <c r="AA86" s="136"/>
    </row>
    <row r="87" spans="1:27" ht="14.25" hidden="1" customHeight="1" thickBot="1" x14ac:dyDescent="0.3">
      <c r="A87" s="129"/>
      <c r="C87" s="357" t="s">
        <v>113</v>
      </c>
      <c r="D87" s="357"/>
      <c r="E87" s="106">
        <f>E82+1</f>
        <v>4</v>
      </c>
      <c r="F87" s="4" t="s">
        <v>114</v>
      </c>
      <c r="G87" s="113"/>
      <c r="H87" s="131">
        <f>H82</f>
        <v>4</v>
      </c>
      <c r="I87" s="367" t="s">
        <v>115</v>
      </c>
      <c r="J87" s="367"/>
      <c r="K87" s="367"/>
      <c r="L87" s="132"/>
      <c r="M87" s="132" t="s">
        <v>100</v>
      </c>
      <c r="N87" s="131">
        <f>N82+1</f>
        <v>13</v>
      </c>
      <c r="O87" s="367" t="s">
        <v>116</v>
      </c>
      <c r="P87" s="367"/>
      <c r="Q87" s="131"/>
      <c r="R87" s="109" t="s">
        <v>100</v>
      </c>
      <c r="S87" s="355" t="str">
        <f>H87&amp;". / "&amp;E87</f>
        <v>4. / 4</v>
      </c>
      <c r="T87" s="355"/>
      <c r="U87" s="355"/>
      <c r="AA87" s="133"/>
    </row>
    <row r="88" spans="1:27" ht="14.25" hidden="1" customHeight="1" x14ac:dyDescent="0.25">
      <c r="A88" s="112" t="s">
        <v>117</v>
      </c>
      <c r="B88" s="113">
        <v>1</v>
      </c>
      <c r="C88" s="114" t="s">
        <v>180</v>
      </c>
      <c r="D88" s="115" t="s">
        <v>152</v>
      </c>
      <c r="E88" s="115" t="s">
        <v>210</v>
      </c>
      <c r="F88" s="116" t="s">
        <v>171</v>
      </c>
      <c r="G88" s="113">
        <f>G83</f>
        <v>1</v>
      </c>
      <c r="H88" s="114" t="s">
        <v>195</v>
      </c>
      <c r="I88" s="115" t="s">
        <v>146</v>
      </c>
      <c r="J88" s="115" t="s">
        <v>228</v>
      </c>
      <c r="K88" s="116" t="s">
        <v>187</v>
      </c>
      <c r="L88" s="113">
        <f>L83</f>
        <v>1</v>
      </c>
      <c r="M88" s="114" t="s">
        <v>157</v>
      </c>
      <c r="N88" s="115" t="s">
        <v>174</v>
      </c>
      <c r="O88" s="115" t="s">
        <v>170</v>
      </c>
      <c r="P88" s="116" t="s">
        <v>200</v>
      </c>
      <c r="Q88" s="113">
        <f>Q83</f>
        <v>1</v>
      </c>
      <c r="R88" s="114" t="s">
        <v>223</v>
      </c>
      <c r="S88" s="115" t="s">
        <v>190</v>
      </c>
      <c r="T88" s="115" t="s">
        <v>185</v>
      </c>
      <c r="U88" s="116" t="s">
        <v>212</v>
      </c>
      <c r="V88" s="113">
        <f>V83</f>
        <v>1</v>
      </c>
      <c r="W88" s="114" t="s">
        <v>166</v>
      </c>
      <c r="X88" s="115" t="s">
        <v>202</v>
      </c>
      <c r="Y88" s="115" t="s">
        <v>159</v>
      </c>
      <c r="Z88" s="116" t="s">
        <v>233</v>
      </c>
      <c r="AA88" s="136"/>
    </row>
    <row r="89" spans="1:27" ht="14.25" hidden="1" customHeight="1" x14ac:dyDescent="0.25">
      <c r="A89" s="112" t="s">
        <v>117</v>
      </c>
      <c r="B89" s="113">
        <f>B88+1</f>
        <v>2</v>
      </c>
      <c r="C89" s="121" t="s">
        <v>176</v>
      </c>
      <c r="D89" s="122" t="s">
        <v>148</v>
      </c>
      <c r="E89" s="122" t="s">
        <v>213</v>
      </c>
      <c r="F89" s="123" t="s">
        <v>168</v>
      </c>
      <c r="G89" s="113">
        <f>G84</f>
        <v>2</v>
      </c>
      <c r="H89" s="121" t="s">
        <v>192</v>
      </c>
      <c r="I89" s="122" t="s">
        <v>150</v>
      </c>
      <c r="J89" s="122" t="s">
        <v>227</v>
      </c>
      <c r="K89" s="123" t="s">
        <v>183</v>
      </c>
      <c r="L89" s="113">
        <f>L84</f>
        <v>2</v>
      </c>
      <c r="M89" s="121" t="s">
        <v>161</v>
      </c>
      <c r="N89" s="122" t="s">
        <v>178</v>
      </c>
      <c r="O89" s="122" t="s">
        <v>173</v>
      </c>
      <c r="P89" s="123" t="s">
        <v>197</v>
      </c>
      <c r="Q89" s="113">
        <f>Q84</f>
        <v>2</v>
      </c>
      <c r="R89" s="121" t="s">
        <v>224</v>
      </c>
      <c r="S89" s="122" t="s">
        <v>193</v>
      </c>
      <c r="T89" s="122" t="s">
        <v>189</v>
      </c>
      <c r="U89" s="123" t="s">
        <v>209</v>
      </c>
      <c r="V89" s="113">
        <f>V84</f>
        <v>2</v>
      </c>
      <c r="W89" s="121" t="s">
        <v>163</v>
      </c>
      <c r="X89" s="122" t="s">
        <v>205</v>
      </c>
      <c r="Y89" s="122" t="s">
        <v>155</v>
      </c>
      <c r="Z89" s="123" t="s">
        <v>232</v>
      </c>
      <c r="AA89" s="136"/>
    </row>
    <row r="90" spans="1:27" ht="14.25" hidden="1" customHeight="1" x14ac:dyDescent="0.25">
      <c r="A90" s="112" t="s">
        <v>117</v>
      </c>
      <c r="B90" s="113">
        <f>B89+1</f>
        <v>3</v>
      </c>
      <c r="C90" s="121" t="s">
        <v>188</v>
      </c>
      <c r="D90" s="122" t="s">
        <v>160</v>
      </c>
      <c r="E90" s="122" t="s">
        <v>204</v>
      </c>
      <c r="F90" s="123" t="s">
        <v>165</v>
      </c>
      <c r="G90" s="113">
        <f>G85</f>
        <v>3</v>
      </c>
      <c r="H90" s="121" t="s">
        <v>201</v>
      </c>
      <c r="I90" s="122" t="s">
        <v>154</v>
      </c>
      <c r="J90" s="122" t="s">
        <v>226</v>
      </c>
      <c r="K90" s="123" t="s">
        <v>179</v>
      </c>
      <c r="L90" s="113">
        <f>L85</f>
        <v>3</v>
      </c>
      <c r="M90" s="121" t="s">
        <v>149</v>
      </c>
      <c r="N90" s="122" t="s">
        <v>182</v>
      </c>
      <c r="O90" s="122" t="s">
        <v>164</v>
      </c>
      <c r="P90" s="123" t="s">
        <v>194</v>
      </c>
      <c r="Q90" s="113">
        <f>Q85</f>
        <v>3</v>
      </c>
      <c r="R90" s="121" t="s">
        <v>221</v>
      </c>
      <c r="S90" s="122" t="s">
        <v>196</v>
      </c>
      <c r="T90" s="122" t="s">
        <v>177</v>
      </c>
      <c r="U90" s="123" t="s">
        <v>206</v>
      </c>
      <c r="V90" s="113">
        <f>V85</f>
        <v>3</v>
      </c>
      <c r="W90" s="121" t="s">
        <v>172</v>
      </c>
      <c r="X90" s="122" t="s">
        <v>208</v>
      </c>
      <c r="Y90" s="122" t="s">
        <v>151</v>
      </c>
      <c r="Z90" s="123" t="s">
        <v>231</v>
      </c>
      <c r="AA90" s="136"/>
    </row>
    <row r="91" spans="1:27" ht="14.25" hidden="1" customHeight="1" thickBot="1" x14ac:dyDescent="0.3">
      <c r="A91" s="112" t="s">
        <v>117</v>
      </c>
      <c r="B91" s="113">
        <f>B90+1</f>
        <v>4</v>
      </c>
      <c r="C91" s="126" t="s">
        <v>184</v>
      </c>
      <c r="D91" s="127" t="s">
        <v>156</v>
      </c>
      <c r="E91" s="127" t="s">
        <v>207</v>
      </c>
      <c r="F91" s="128" t="s">
        <v>162</v>
      </c>
      <c r="G91" s="113">
        <f>G86</f>
        <v>4</v>
      </c>
      <c r="H91" s="126" t="s">
        <v>198</v>
      </c>
      <c r="I91" s="127" t="s">
        <v>158</v>
      </c>
      <c r="J91" s="127" t="s">
        <v>225</v>
      </c>
      <c r="K91" s="128" t="s">
        <v>175</v>
      </c>
      <c r="L91" s="113">
        <f>L86</f>
        <v>4</v>
      </c>
      <c r="M91" s="126" t="s">
        <v>153</v>
      </c>
      <c r="N91" s="127" t="s">
        <v>186</v>
      </c>
      <c r="O91" s="127" t="s">
        <v>167</v>
      </c>
      <c r="P91" s="128" t="s">
        <v>191</v>
      </c>
      <c r="Q91" s="113">
        <f>Q86</f>
        <v>4</v>
      </c>
      <c r="R91" s="126" t="s">
        <v>222</v>
      </c>
      <c r="S91" s="127" t="s">
        <v>199</v>
      </c>
      <c r="T91" s="127" t="s">
        <v>181</v>
      </c>
      <c r="U91" s="128" t="s">
        <v>203</v>
      </c>
      <c r="V91" s="113">
        <f>V86</f>
        <v>4</v>
      </c>
      <c r="W91" s="126" t="s">
        <v>169</v>
      </c>
      <c r="X91" s="127" t="s">
        <v>211</v>
      </c>
      <c r="Y91" s="127" t="s">
        <v>147</v>
      </c>
      <c r="Z91" s="128" t="s">
        <v>230</v>
      </c>
      <c r="AA91" s="136"/>
    </row>
    <row r="92" spans="1:27" s="33" customFormat="1" ht="7.5" customHeight="1" thickBot="1" x14ac:dyDescent="0.3">
      <c r="A92" s="368"/>
      <c r="B92" s="369"/>
      <c r="C92" s="369"/>
      <c r="D92" s="369"/>
      <c r="E92" s="369"/>
      <c r="F92" s="369"/>
      <c r="G92" s="369"/>
      <c r="H92" s="369"/>
      <c r="I92" s="369"/>
      <c r="J92" s="369"/>
      <c r="K92" s="369"/>
      <c r="L92" s="369"/>
      <c r="M92" s="370"/>
      <c r="N92" s="370"/>
      <c r="O92" s="370"/>
      <c r="P92" s="370"/>
      <c r="Q92" s="370"/>
      <c r="R92" s="370"/>
      <c r="S92" s="370"/>
      <c r="T92" s="370"/>
      <c r="U92" s="370"/>
      <c r="V92" s="370"/>
      <c r="W92" s="370"/>
      <c r="X92" s="370"/>
      <c r="Y92" s="370"/>
      <c r="Z92" s="370"/>
      <c r="AA92" s="371"/>
    </row>
    <row r="93" spans="1:27" ht="14.25" customHeight="1" thickBot="1" x14ac:dyDescent="0.3">
      <c r="A93" s="104"/>
      <c r="B93" s="105"/>
      <c r="C93" s="357" t="s">
        <v>113</v>
      </c>
      <c r="D93" s="357"/>
      <c r="E93" s="106">
        <v>1</v>
      </c>
      <c r="F93" s="107" t="s">
        <v>114</v>
      </c>
      <c r="G93" s="108"/>
      <c r="H93" s="109">
        <f>H87+1</f>
        <v>5</v>
      </c>
      <c r="I93" s="366" t="s">
        <v>115</v>
      </c>
      <c r="J93" s="366"/>
      <c r="K93" s="366"/>
      <c r="L93" s="110"/>
      <c r="M93" s="110" t="s">
        <v>100</v>
      </c>
      <c r="N93" s="109">
        <v>13</v>
      </c>
      <c r="O93" s="366" t="s">
        <v>116</v>
      </c>
      <c r="P93" s="366"/>
      <c r="Q93" s="109"/>
      <c r="R93" s="109" t="s">
        <v>100</v>
      </c>
      <c r="S93" s="355" t="str">
        <f>H93&amp;". / "&amp;E93</f>
        <v>5. / 1</v>
      </c>
      <c r="T93" s="355"/>
      <c r="U93" s="355"/>
      <c r="V93" s="356" t="s">
        <v>234</v>
      </c>
      <c r="W93" s="357"/>
      <c r="X93" s="357"/>
      <c r="Y93" s="357"/>
      <c r="Z93" s="357"/>
      <c r="AA93" s="111"/>
    </row>
    <row r="94" spans="1:27" ht="14.25" customHeight="1" x14ac:dyDescent="0.25">
      <c r="A94" s="112" t="s">
        <v>117</v>
      </c>
      <c r="B94" s="113">
        <v>1</v>
      </c>
      <c r="C94" s="114" t="s">
        <v>146</v>
      </c>
      <c r="D94" s="115" t="s">
        <v>203</v>
      </c>
      <c r="E94" s="115" t="s">
        <v>176</v>
      </c>
      <c r="F94" s="116" t="s">
        <v>151</v>
      </c>
      <c r="G94" s="113">
        <f>B94+4</f>
        <v>5</v>
      </c>
      <c r="H94" s="114" t="s">
        <v>174</v>
      </c>
      <c r="I94" s="115" t="s">
        <v>230</v>
      </c>
      <c r="J94" s="115" t="s">
        <v>192</v>
      </c>
      <c r="K94" s="116" t="s">
        <v>204</v>
      </c>
      <c r="L94" s="113">
        <f>G94+4</f>
        <v>9</v>
      </c>
      <c r="M94" s="114" t="s">
        <v>190</v>
      </c>
      <c r="N94" s="115" t="s">
        <v>162</v>
      </c>
      <c r="O94" s="115" t="s">
        <v>161</v>
      </c>
      <c r="P94" s="116" t="s">
        <v>226</v>
      </c>
      <c r="Q94" s="113">
        <f>L94+4</f>
        <v>13</v>
      </c>
      <c r="R94" s="114" t="s">
        <v>202</v>
      </c>
      <c r="S94" s="115" t="s">
        <v>175</v>
      </c>
      <c r="T94" s="115" t="s">
        <v>224</v>
      </c>
      <c r="U94" s="116" t="s">
        <v>164</v>
      </c>
      <c r="V94" s="113">
        <f>Q94+4</f>
        <v>17</v>
      </c>
      <c r="W94" s="114" t="s">
        <v>152</v>
      </c>
      <c r="X94" s="115" t="s">
        <v>191</v>
      </c>
      <c r="Y94" s="115" t="s">
        <v>163</v>
      </c>
      <c r="Z94" s="116" t="s">
        <v>177</v>
      </c>
      <c r="AA94" s="136"/>
    </row>
    <row r="95" spans="1:27" ht="14.25" customHeight="1" x14ac:dyDescent="0.25">
      <c r="A95" s="112" t="s">
        <v>117</v>
      </c>
      <c r="B95" s="113">
        <f>B94+1</f>
        <v>2</v>
      </c>
      <c r="C95" s="121" t="s">
        <v>150</v>
      </c>
      <c r="D95" s="122" t="s">
        <v>206</v>
      </c>
      <c r="E95" s="122" t="s">
        <v>180</v>
      </c>
      <c r="F95" s="123" t="s">
        <v>147</v>
      </c>
      <c r="G95" s="113">
        <f>B95+4</f>
        <v>6</v>
      </c>
      <c r="H95" s="121" t="s">
        <v>178</v>
      </c>
      <c r="I95" s="122" t="s">
        <v>231</v>
      </c>
      <c r="J95" s="122" t="s">
        <v>195</v>
      </c>
      <c r="K95" s="123" t="s">
        <v>207</v>
      </c>
      <c r="L95" s="113">
        <f>G95+4</f>
        <v>10</v>
      </c>
      <c r="M95" s="121" t="s">
        <v>193</v>
      </c>
      <c r="N95" s="122" t="s">
        <v>165</v>
      </c>
      <c r="O95" s="122" t="s">
        <v>157</v>
      </c>
      <c r="P95" s="123" t="s">
        <v>225</v>
      </c>
      <c r="Q95" s="113">
        <f>L95+4</f>
        <v>14</v>
      </c>
      <c r="R95" s="121" t="s">
        <v>205</v>
      </c>
      <c r="S95" s="122" t="s">
        <v>179</v>
      </c>
      <c r="T95" s="122" t="s">
        <v>223</v>
      </c>
      <c r="U95" s="123" t="s">
        <v>167</v>
      </c>
      <c r="V95" s="113">
        <f>Q95+4</f>
        <v>18</v>
      </c>
      <c r="W95" s="121" t="s">
        <v>148</v>
      </c>
      <c r="X95" s="122" t="s">
        <v>194</v>
      </c>
      <c r="Y95" s="122" t="s">
        <v>166</v>
      </c>
      <c r="Z95" s="123" t="s">
        <v>181</v>
      </c>
      <c r="AA95" s="136"/>
    </row>
    <row r="96" spans="1:27" ht="14.25" customHeight="1" x14ac:dyDescent="0.25">
      <c r="A96" s="112" t="s">
        <v>117</v>
      </c>
      <c r="B96" s="113">
        <f>B95+1</f>
        <v>3</v>
      </c>
      <c r="C96" s="121" t="s">
        <v>154</v>
      </c>
      <c r="D96" s="122" t="s">
        <v>209</v>
      </c>
      <c r="E96" s="122" t="s">
        <v>184</v>
      </c>
      <c r="F96" s="123" t="s">
        <v>159</v>
      </c>
      <c r="G96" s="113">
        <f>B96+4</f>
        <v>7</v>
      </c>
      <c r="H96" s="121" t="s">
        <v>182</v>
      </c>
      <c r="I96" s="122" t="s">
        <v>232</v>
      </c>
      <c r="J96" s="122" t="s">
        <v>198</v>
      </c>
      <c r="K96" s="123" t="s">
        <v>210</v>
      </c>
      <c r="L96" s="113">
        <f>G96+4</f>
        <v>11</v>
      </c>
      <c r="M96" s="121" t="s">
        <v>196</v>
      </c>
      <c r="N96" s="122" t="s">
        <v>168</v>
      </c>
      <c r="O96" s="122" t="s">
        <v>153</v>
      </c>
      <c r="P96" s="123" t="s">
        <v>228</v>
      </c>
      <c r="Q96" s="113">
        <f>L96+4</f>
        <v>15</v>
      </c>
      <c r="R96" s="121" t="s">
        <v>208</v>
      </c>
      <c r="S96" s="122" t="s">
        <v>183</v>
      </c>
      <c r="T96" s="122" t="s">
        <v>222</v>
      </c>
      <c r="U96" s="123" t="s">
        <v>170</v>
      </c>
      <c r="V96" s="113">
        <f>Q96+4</f>
        <v>19</v>
      </c>
      <c r="W96" s="121" t="s">
        <v>160</v>
      </c>
      <c r="X96" s="122" t="s">
        <v>197</v>
      </c>
      <c r="Y96" s="122" t="s">
        <v>169</v>
      </c>
      <c r="Z96" s="123" t="s">
        <v>185</v>
      </c>
      <c r="AA96" s="136"/>
    </row>
    <row r="97" spans="1:27" ht="14.25" customHeight="1" thickBot="1" x14ac:dyDescent="0.3">
      <c r="A97" s="112" t="s">
        <v>117</v>
      </c>
      <c r="B97" s="113">
        <f>B96+1</f>
        <v>4</v>
      </c>
      <c r="C97" s="126" t="s">
        <v>158</v>
      </c>
      <c r="D97" s="127" t="s">
        <v>212</v>
      </c>
      <c r="E97" s="127" t="s">
        <v>188</v>
      </c>
      <c r="F97" s="128" t="s">
        <v>155</v>
      </c>
      <c r="G97" s="113">
        <f>B97+4</f>
        <v>8</v>
      </c>
      <c r="H97" s="126" t="s">
        <v>186</v>
      </c>
      <c r="I97" s="127" t="s">
        <v>233</v>
      </c>
      <c r="J97" s="127" t="s">
        <v>201</v>
      </c>
      <c r="K97" s="128" t="s">
        <v>213</v>
      </c>
      <c r="L97" s="113">
        <f>G97+4</f>
        <v>12</v>
      </c>
      <c r="M97" s="126" t="s">
        <v>199</v>
      </c>
      <c r="N97" s="127" t="s">
        <v>171</v>
      </c>
      <c r="O97" s="127" t="s">
        <v>149</v>
      </c>
      <c r="P97" s="128" t="s">
        <v>227</v>
      </c>
      <c r="Q97" s="113">
        <f>L97+4</f>
        <v>16</v>
      </c>
      <c r="R97" s="126" t="s">
        <v>211</v>
      </c>
      <c r="S97" s="127" t="s">
        <v>187</v>
      </c>
      <c r="T97" s="127" t="s">
        <v>221</v>
      </c>
      <c r="U97" s="128" t="s">
        <v>173</v>
      </c>
      <c r="V97" s="137">
        <f>Q97+4</f>
        <v>20</v>
      </c>
      <c r="W97" s="126" t="s">
        <v>156</v>
      </c>
      <c r="X97" s="127" t="s">
        <v>200</v>
      </c>
      <c r="Y97" s="127" t="s">
        <v>172</v>
      </c>
      <c r="Z97" s="128" t="s">
        <v>189</v>
      </c>
      <c r="AA97" s="136"/>
    </row>
    <row r="98" spans="1:27" ht="14.25" customHeight="1" thickBot="1" x14ac:dyDescent="0.3">
      <c r="A98" s="129"/>
      <c r="C98" s="365" t="s">
        <v>113</v>
      </c>
      <c r="D98" s="365"/>
      <c r="E98" s="130">
        <f>E93+1</f>
        <v>2</v>
      </c>
      <c r="F98" s="4" t="s">
        <v>114</v>
      </c>
      <c r="G98" s="113"/>
      <c r="H98" s="131">
        <f>H93</f>
        <v>5</v>
      </c>
      <c r="I98" s="367" t="s">
        <v>115</v>
      </c>
      <c r="J98" s="367"/>
      <c r="K98" s="367"/>
      <c r="L98" s="132"/>
      <c r="M98" s="132" t="s">
        <v>100</v>
      </c>
      <c r="N98" s="131">
        <f>N93+1</f>
        <v>14</v>
      </c>
      <c r="O98" s="367" t="s">
        <v>116</v>
      </c>
      <c r="P98" s="367"/>
      <c r="Q98" s="131"/>
      <c r="R98" s="109" t="s">
        <v>100</v>
      </c>
      <c r="S98" s="355" t="str">
        <f>H98&amp;". / "&amp;E98</f>
        <v>5. / 2</v>
      </c>
      <c r="T98" s="355"/>
      <c r="U98" s="355"/>
      <c r="V98" s="372" t="s">
        <v>234</v>
      </c>
      <c r="W98" s="357"/>
      <c r="X98" s="357"/>
      <c r="Y98" s="357"/>
      <c r="Z98" s="357"/>
      <c r="AA98" s="133"/>
    </row>
    <row r="99" spans="1:27" ht="14.25" customHeight="1" x14ac:dyDescent="0.25">
      <c r="A99" s="112" t="s">
        <v>117</v>
      </c>
      <c r="B99" s="113">
        <v>1</v>
      </c>
      <c r="C99" s="114" t="s">
        <v>209</v>
      </c>
      <c r="D99" s="115" t="s">
        <v>146</v>
      </c>
      <c r="E99" s="115" t="s">
        <v>147</v>
      </c>
      <c r="F99" s="116" t="s">
        <v>188</v>
      </c>
      <c r="G99" s="113">
        <f>B99+4</f>
        <v>5</v>
      </c>
      <c r="H99" s="114" t="s">
        <v>232</v>
      </c>
      <c r="I99" s="115" t="s">
        <v>174</v>
      </c>
      <c r="J99" s="115" t="s">
        <v>207</v>
      </c>
      <c r="K99" s="116" t="s">
        <v>201</v>
      </c>
      <c r="L99" s="113">
        <f>G99+4</f>
        <v>9</v>
      </c>
      <c r="M99" s="114" t="s">
        <v>168</v>
      </c>
      <c r="N99" s="115" t="s">
        <v>190</v>
      </c>
      <c r="O99" s="115" t="s">
        <v>225</v>
      </c>
      <c r="P99" s="116" t="s">
        <v>149</v>
      </c>
      <c r="Q99" s="113">
        <f>L99+4</f>
        <v>13</v>
      </c>
      <c r="R99" s="114" t="s">
        <v>183</v>
      </c>
      <c r="S99" s="115" t="s">
        <v>202</v>
      </c>
      <c r="T99" s="115" t="s">
        <v>167</v>
      </c>
      <c r="U99" s="116" t="s">
        <v>221</v>
      </c>
      <c r="V99" s="113">
        <f>Q99+4</f>
        <v>17</v>
      </c>
      <c r="W99" s="114" t="s">
        <v>197</v>
      </c>
      <c r="X99" s="115" t="s">
        <v>152</v>
      </c>
      <c r="Y99" s="115" t="s">
        <v>181</v>
      </c>
      <c r="Z99" s="116" t="s">
        <v>172</v>
      </c>
      <c r="AA99" s="136"/>
    </row>
    <row r="100" spans="1:27" ht="14.25" customHeight="1" x14ac:dyDescent="0.25">
      <c r="A100" s="112" t="s">
        <v>117</v>
      </c>
      <c r="B100" s="113">
        <f>B99+1</f>
        <v>2</v>
      </c>
      <c r="C100" s="121" t="s">
        <v>212</v>
      </c>
      <c r="D100" s="122" t="s">
        <v>150</v>
      </c>
      <c r="E100" s="122" t="s">
        <v>151</v>
      </c>
      <c r="F100" s="123" t="s">
        <v>184</v>
      </c>
      <c r="G100" s="113">
        <f>B100+4</f>
        <v>6</v>
      </c>
      <c r="H100" s="121" t="s">
        <v>233</v>
      </c>
      <c r="I100" s="122" t="s">
        <v>178</v>
      </c>
      <c r="J100" s="122" t="s">
        <v>204</v>
      </c>
      <c r="K100" s="123" t="s">
        <v>198</v>
      </c>
      <c r="L100" s="113">
        <f>G100+4</f>
        <v>10</v>
      </c>
      <c r="M100" s="121" t="s">
        <v>171</v>
      </c>
      <c r="N100" s="122" t="s">
        <v>193</v>
      </c>
      <c r="O100" s="122" t="s">
        <v>226</v>
      </c>
      <c r="P100" s="123" t="s">
        <v>153</v>
      </c>
      <c r="Q100" s="113">
        <f>L100+4</f>
        <v>14</v>
      </c>
      <c r="R100" s="121" t="s">
        <v>187</v>
      </c>
      <c r="S100" s="122" t="s">
        <v>205</v>
      </c>
      <c r="T100" s="122" t="s">
        <v>164</v>
      </c>
      <c r="U100" s="123" t="s">
        <v>222</v>
      </c>
      <c r="V100" s="113">
        <f>Q100+4</f>
        <v>18</v>
      </c>
      <c r="W100" s="121" t="s">
        <v>200</v>
      </c>
      <c r="X100" s="122" t="s">
        <v>148</v>
      </c>
      <c r="Y100" s="122" t="s">
        <v>177</v>
      </c>
      <c r="Z100" s="123" t="s">
        <v>169</v>
      </c>
      <c r="AA100" s="136"/>
    </row>
    <row r="101" spans="1:27" ht="14.25" customHeight="1" x14ac:dyDescent="0.25">
      <c r="A101" s="112" t="s">
        <v>117</v>
      </c>
      <c r="B101" s="113">
        <f>B100+1</f>
        <v>3</v>
      </c>
      <c r="C101" s="121" t="s">
        <v>203</v>
      </c>
      <c r="D101" s="122" t="s">
        <v>154</v>
      </c>
      <c r="E101" s="122" t="s">
        <v>155</v>
      </c>
      <c r="F101" s="123" t="s">
        <v>180</v>
      </c>
      <c r="G101" s="113">
        <f>B101+4</f>
        <v>7</v>
      </c>
      <c r="H101" s="121" t="s">
        <v>230</v>
      </c>
      <c r="I101" s="122" t="s">
        <v>182</v>
      </c>
      <c r="J101" s="122" t="s">
        <v>213</v>
      </c>
      <c r="K101" s="123" t="s">
        <v>195</v>
      </c>
      <c r="L101" s="113">
        <f>G101+4</f>
        <v>11</v>
      </c>
      <c r="M101" s="121" t="s">
        <v>162</v>
      </c>
      <c r="N101" s="122" t="s">
        <v>196</v>
      </c>
      <c r="O101" s="122" t="s">
        <v>227</v>
      </c>
      <c r="P101" s="123" t="s">
        <v>157</v>
      </c>
      <c r="Q101" s="113">
        <f>L101+4</f>
        <v>15</v>
      </c>
      <c r="R101" s="121" t="s">
        <v>175</v>
      </c>
      <c r="S101" s="122" t="s">
        <v>208</v>
      </c>
      <c r="T101" s="122" t="s">
        <v>173</v>
      </c>
      <c r="U101" s="123" t="s">
        <v>223</v>
      </c>
      <c r="V101" s="113">
        <f>Q101+4</f>
        <v>19</v>
      </c>
      <c r="W101" s="121" t="s">
        <v>191</v>
      </c>
      <c r="X101" s="122" t="s">
        <v>160</v>
      </c>
      <c r="Y101" s="122" t="s">
        <v>189</v>
      </c>
      <c r="Z101" s="123" t="s">
        <v>166</v>
      </c>
      <c r="AA101" s="136"/>
    </row>
    <row r="102" spans="1:27" ht="14.25" customHeight="1" thickBot="1" x14ac:dyDescent="0.3">
      <c r="A102" s="112" t="s">
        <v>117</v>
      </c>
      <c r="B102" s="113">
        <f>B101+1</f>
        <v>4</v>
      </c>
      <c r="C102" s="126" t="s">
        <v>206</v>
      </c>
      <c r="D102" s="127" t="s">
        <v>158</v>
      </c>
      <c r="E102" s="127" t="s">
        <v>159</v>
      </c>
      <c r="F102" s="128" t="s">
        <v>176</v>
      </c>
      <c r="G102" s="113">
        <f>B102+4</f>
        <v>8</v>
      </c>
      <c r="H102" s="126" t="s">
        <v>231</v>
      </c>
      <c r="I102" s="127" t="s">
        <v>186</v>
      </c>
      <c r="J102" s="127" t="s">
        <v>210</v>
      </c>
      <c r="K102" s="128" t="s">
        <v>192</v>
      </c>
      <c r="L102" s="113">
        <f>G102+4</f>
        <v>12</v>
      </c>
      <c r="M102" s="126" t="s">
        <v>165</v>
      </c>
      <c r="N102" s="127" t="s">
        <v>199</v>
      </c>
      <c r="O102" s="127" t="s">
        <v>228</v>
      </c>
      <c r="P102" s="128" t="s">
        <v>161</v>
      </c>
      <c r="Q102" s="113">
        <f>L102+4</f>
        <v>16</v>
      </c>
      <c r="R102" s="126" t="s">
        <v>179</v>
      </c>
      <c r="S102" s="127" t="s">
        <v>211</v>
      </c>
      <c r="T102" s="127" t="s">
        <v>170</v>
      </c>
      <c r="U102" s="128" t="s">
        <v>224</v>
      </c>
      <c r="V102" s="113">
        <f>Q102+4</f>
        <v>20</v>
      </c>
      <c r="W102" s="126" t="s">
        <v>194</v>
      </c>
      <c r="X102" s="127" t="s">
        <v>156</v>
      </c>
      <c r="Y102" s="127" t="s">
        <v>185</v>
      </c>
      <c r="Z102" s="128" t="s">
        <v>163</v>
      </c>
      <c r="AA102" s="136"/>
    </row>
    <row r="103" spans="1:27" ht="14.25" hidden="1" customHeight="1" thickBot="1" x14ac:dyDescent="0.3">
      <c r="A103" s="129"/>
      <c r="C103" s="365" t="s">
        <v>113</v>
      </c>
      <c r="D103" s="365"/>
      <c r="E103" s="130">
        <f>E98+1</f>
        <v>3</v>
      </c>
      <c r="F103" s="4" t="s">
        <v>114</v>
      </c>
      <c r="G103" s="113"/>
      <c r="H103" s="131">
        <f>H98</f>
        <v>5</v>
      </c>
      <c r="I103" s="367" t="s">
        <v>115</v>
      </c>
      <c r="J103" s="367"/>
      <c r="K103" s="367"/>
      <c r="L103" s="132"/>
      <c r="M103" s="132" t="s">
        <v>100</v>
      </c>
      <c r="N103" s="131">
        <f>N98+1</f>
        <v>15</v>
      </c>
      <c r="O103" s="367" t="s">
        <v>116</v>
      </c>
      <c r="P103" s="367"/>
      <c r="Q103" s="131"/>
      <c r="R103" s="109" t="s">
        <v>100</v>
      </c>
      <c r="S103" s="355" t="str">
        <f>H103&amp;". / "&amp;E103</f>
        <v>5. / 3</v>
      </c>
      <c r="T103" s="355"/>
      <c r="U103" s="355"/>
      <c r="V103" s="372" t="s">
        <v>234</v>
      </c>
      <c r="W103" s="357"/>
      <c r="X103" s="357"/>
      <c r="Y103" s="357"/>
      <c r="Z103" s="357"/>
      <c r="AA103" s="133"/>
    </row>
    <row r="104" spans="1:27" ht="14.25" hidden="1" customHeight="1" x14ac:dyDescent="0.25">
      <c r="A104" s="112" t="s">
        <v>117</v>
      </c>
      <c r="B104" s="113">
        <v>1</v>
      </c>
      <c r="C104" s="114" t="s">
        <v>184</v>
      </c>
      <c r="D104" s="115" t="s">
        <v>155</v>
      </c>
      <c r="E104" s="115" t="s">
        <v>146</v>
      </c>
      <c r="F104" s="116" t="s">
        <v>206</v>
      </c>
      <c r="G104" s="113">
        <f>B104+4</f>
        <v>5</v>
      </c>
      <c r="H104" s="114" t="s">
        <v>198</v>
      </c>
      <c r="I104" s="115" t="s">
        <v>213</v>
      </c>
      <c r="J104" s="115" t="s">
        <v>174</v>
      </c>
      <c r="K104" s="116" t="s">
        <v>231</v>
      </c>
      <c r="L104" s="113">
        <f>G104+4</f>
        <v>9</v>
      </c>
      <c r="M104" s="114" t="s">
        <v>153</v>
      </c>
      <c r="N104" s="115" t="s">
        <v>227</v>
      </c>
      <c r="O104" s="115" t="s">
        <v>190</v>
      </c>
      <c r="P104" s="116" t="s">
        <v>165</v>
      </c>
      <c r="Q104" s="113">
        <f>L104+4</f>
        <v>13</v>
      </c>
      <c r="R104" s="114" t="s">
        <v>222</v>
      </c>
      <c r="S104" s="115" t="s">
        <v>173</v>
      </c>
      <c r="T104" s="115" t="s">
        <v>202</v>
      </c>
      <c r="U104" s="116" t="s">
        <v>179</v>
      </c>
      <c r="V104" s="113">
        <f>Q104+4</f>
        <v>17</v>
      </c>
      <c r="W104" s="114" t="s">
        <v>169</v>
      </c>
      <c r="X104" s="115" t="s">
        <v>189</v>
      </c>
      <c r="Y104" s="115" t="s">
        <v>152</v>
      </c>
      <c r="Z104" s="116" t="s">
        <v>194</v>
      </c>
      <c r="AA104" s="136"/>
    </row>
    <row r="105" spans="1:27" ht="14.25" hidden="1" customHeight="1" x14ac:dyDescent="0.25">
      <c r="A105" s="112" t="s">
        <v>117</v>
      </c>
      <c r="B105" s="113">
        <f>B104+1</f>
        <v>2</v>
      </c>
      <c r="C105" s="121" t="s">
        <v>188</v>
      </c>
      <c r="D105" s="122" t="s">
        <v>159</v>
      </c>
      <c r="E105" s="122" t="s">
        <v>150</v>
      </c>
      <c r="F105" s="123" t="s">
        <v>203</v>
      </c>
      <c r="G105" s="113">
        <f>B105+4</f>
        <v>6</v>
      </c>
      <c r="H105" s="121" t="s">
        <v>201</v>
      </c>
      <c r="I105" s="122" t="s">
        <v>210</v>
      </c>
      <c r="J105" s="122" t="s">
        <v>178</v>
      </c>
      <c r="K105" s="123" t="s">
        <v>230</v>
      </c>
      <c r="L105" s="113">
        <f>G105+4</f>
        <v>10</v>
      </c>
      <c r="M105" s="121" t="s">
        <v>149</v>
      </c>
      <c r="N105" s="122" t="s">
        <v>228</v>
      </c>
      <c r="O105" s="122" t="s">
        <v>193</v>
      </c>
      <c r="P105" s="123" t="s">
        <v>162</v>
      </c>
      <c r="Q105" s="113">
        <f>L105+4</f>
        <v>14</v>
      </c>
      <c r="R105" s="121" t="s">
        <v>221</v>
      </c>
      <c r="S105" s="122" t="s">
        <v>170</v>
      </c>
      <c r="T105" s="122" t="s">
        <v>205</v>
      </c>
      <c r="U105" s="123" t="s">
        <v>175</v>
      </c>
      <c r="V105" s="113">
        <f>Q105+4</f>
        <v>18</v>
      </c>
      <c r="W105" s="121" t="s">
        <v>172</v>
      </c>
      <c r="X105" s="122" t="s">
        <v>185</v>
      </c>
      <c r="Y105" s="122" t="s">
        <v>148</v>
      </c>
      <c r="Z105" s="123" t="s">
        <v>191</v>
      </c>
      <c r="AA105" s="136"/>
    </row>
    <row r="106" spans="1:27" ht="14.25" hidden="1" customHeight="1" x14ac:dyDescent="0.25">
      <c r="A106" s="112" t="s">
        <v>117</v>
      </c>
      <c r="B106" s="113">
        <f>B105+1</f>
        <v>3</v>
      </c>
      <c r="C106" s="121" t="s">
        <v>176</v>
      </c>
      <c r="D106" s="122" t="s">
        <v>147</v>
      </c>
      <c r="E106" s="122" t="s">
        <v>154</v>
      </c>
      <c r="F106" s="123" t="s">
        <v>212</v>
      </c>
      <c r="G106" s="113">
        <f>B106+4</f>
        <v>7</v>
      </c>
      <c r="H106" s="121" t="s">
        <v>192</v>
      </c>
      <c r="I106" s="122" t="s">
        <v>207</v>
      </c>
      <c r="J106" s="122" t="s">
        <v>182</v>
      </c>
      <c r="K106" s="123" t="s">
        <v>233</v>
      </c>
      <c r="L106" s="113">
        <f>G106+4</f>
        <v>11</v>
      </c>
      <c r="M106" s="121" t="s">
        <v>161</v>
      </c>
      <c r="N106" s="122" t="s">
        <v>225</v>
      </c>
      <c r="O106" s="122" t="s">
        <v>196</v>
      </c>
      <c r="P106" s="123" t="s">
        <v>171</v>
      </c>
      <c r="Q106" s="113">
        <f>L106+4</f>
        <v>15</v>
      </c>
      <c r="R106" s="121" t="s">
        <v>224</v>
      </c>
      <c r="S106" s="122" t="s">
        <v>167</v>
      </c>
      <c r="T106" s="122" t="s">
        <v>208</v>
      </c>
      <c r="U106" s="123" t="s">
        <v>187</v>
      </c>
      <c r="V106" s="113">
        <f>Q106+4</f>
        <v>19</v>
      </c>
      <c r="W106" s="121" t="s">
        <v>163</v>
      </c>
      <c r="X106" s="122" t="s">
        <v>181</v>
      </c>
      <c r="Y106" s="122" t="s">
        <v>160</v>
      </c>
      <c r="Z106" s="123" t="s">
        <v>200</v>
      </c>
      <c r="AA106" s="136"/>
    </row>
    <row r="107" spans="1:27" ht="14.25" hidden="1" customHeight="1" thickBot="1" x14ac:dyDescent="0.3">
      <c r="A107" s="112" t="s">
        <v>117</v>
      </c>
      <c r="B107" s="113">
        <f>B106+1</f>
        <v>4</v>
      </c>
      <c r="C107" s="126" t="s">
        <v>180</v>
      </c>
      <c r="D107" s="127" t="s">
        <v>151</v>
      </c>
      <c r="E107" s="127" t="s">
        <v>158</v>
      </c>
      <c r="F107" s="128" t="s">
        <v>209</v>
      </c>
      <c r="G107" s="113">
        <f>B107+4</f>
        <v>8</v>
      </c>
      <c r="H107" s="126" t="s">
        <v>195</v>
      </c>
      <c r="I107" s="127" t="s">
        <v>204</v>
      </c>
      <c r="J107" s="127" t="s">
        <v>186</v>
      </c>
      <c r="K107" s="128" t="s">
        <v>232</v>
      </c>
      <c r="L107" s="113">
        <f>G107+4</f>
        <v>12</v>
      </c>
      <c r="M107" s="126" t="s">
        <v>157</v>
      </c>
      <c r="N107" s="127" t="s">
        <v>226</v>
      </c>
      <c r="O107" s="127" t="s">
        <v>199</v>
      </c>
      <c r="P107" s="128" t="s">
        <v>168</v>
      </c>
      <c r="Q107" s="113">
        <f>L107+4</f>
        <v>16</v>
      </c>
      <c r="R107" s="126" t="s">
        <v>223</v>
      </c>
      <c r="S107" s="127" t="s">
        <v>164</v>
      </c>
      <c r="T107" s="127" t="s">
        <v>211</v>
      </c>
      <c r="U107" s="128" t="s">
        <v>183</v>
      </c>
      <c r="V107" s="113">
        <f>Q107+4</f>
        <v>20</v>
      </c>
      <c r="W107" s="126" t="s">
        <v>166</v>
      </c>
      <c r="X107" s="127" t="s">
        <v>177</v>
      </c>
      <c r="Y107" s="127" t="s">
        <v>156</v>
      </c>
      <c r="Z107" s="128" t="s">
        <v>197</v>
      </c>
      <c r="AA107" s="136"/>
    </row>
    <row r="108" spans="1:27" ht="14.25" hidden="1" customHeight="1" thickBot="1" x14ac:dyDescent="0.3">
      <c r="A108" s="129"/>
      <c r="C108" s="365" t="s">
        <v>113</v>
      </c>
      <c r="D108" s="365"/>
      <c r="E108" s="130">
        <f>E103+1</f>
        <v>4</v>
      </c>
      <c r="F108" s="4" t="s">
        <v>114</v>
      </c>
      <c r="G108" s="113"/>
      <c r="H108" s="131">
        <f>H103</f>
        <v>5</v>
      </c>
      <c r="I108" s="367" t="s">
        <v>115</v>
      </c>
      <c r="J108" s="367"/>
      <c r="K108" s="367"/>
      <c r="L108" s="132"/>
      <c r="M108" s="132" t="s">
        <v>100</v>
      </c>
      <c r="N108" s="131">
        <f>N103+1</f>
        <v>16</v>
      </c>
      <c r="O108" s="367" t="s">
        <v>116</v>
      </c>
      <c r="P108" s="367"/>
      <c r="Q108" s="131"/>
      <c r="R108" s="109" t="s">
        <v>100</v>
      </c>
      <c r="S108" s="355" t="str">
        <f>H108&amp;". / "&amp;E108</f>
        <v>5. / 4</v>
      </c>
      <c r="T108" s="355"/>
      <c r="U108" s="355"/>
      <c r="V108" s="372" t="s">
        <v>234</v>
      </c>
      <c r="W108" s="357"/>
      <c r="X108" s="357"/>
      <c r="Y108" s="357"/>
      <c r="Z108" s="357"/>
      <c r="AA108" s="133"/>
    </row>
    <row r="109" spans="1:27" ht="14.25" hidden="1" customHeight="1" x14ac:dyDescent="0.25">
      <c r="A109" s="112" t="s">
        <v>117</v>
      </c>
      <c r="B109" s="113">
        <v>1</v>
      </c>
      <c r="C109" s="114" t="s">
        <v>159</v>
      </c>
      <c r="D109" s="115" t="s">
        <v>180</v>
      </c>
      <c r="E109" s="115" t="s">
        <v>212</v>
      </c>
      <c r="F109" s="116" t="s">
        <v>146</v>
      </c>
      <c r="G109" s="113">
        <f>B109+4</f>
        <v>5</v>
      </c>
      <c r="H109" s="114" t="s">
        <v>210</v>
      </c>
      <c r="I109" s="115" t="s">
        <v>195</v>
      </c>
      <c r="J109" s="115" t="s">
        <v>233</v>
      </c>
      <c r="K109" s="116" t="s">
        <v>174</v>
      </c>
      <c r="L109" s="113">
        <f>G109+4</f>
        <v>9</v>
      </c>
      <c r="M109" s="114" t="s">
        <v>228</v>
      </c>
      <c r="N109" s="115" t="s">
        <v>157</v>
      </c>
      <c r="O109" s="115" t="s">
        <v>171</v>
      </c>
      <c r="P109" s="116" t="s">
        <v>190</v>
      </c>
      <c r="Q109" s="113">
        <f>L109+4</f>
        <v>13</v>
      </c>
      <c r="R109" s="114" t="s">
        <v>170</v>
      </c>
      <c r="S109" s="115" t="s">
        <v>223</v>
      </c>
      <c r="T109" s="115" t="s">
        <v>187</v>
      </c>
      <c r="U109" s="116" t="s">
        <v>202</v>
      </c>
      <c r="V109" s="113">
        <f>Q109+4</f>
        <v>17</v>
      </c>
      <c r="W109" s="114" t="s">
        <v>185</v>
      </c>
      <c r="X109" s="115" t="s">
        <v>166</v>
      </c>
      <c r="Y109" s="115" t="s">
        <v>200</v>
      </c>
      <c r="Z109" s="116" t="s">
        <v>152</v>
      </c>
      <c r="AA109" s="136"/>
    </row>
    <row r="110" spans="1:27" ht="14.25" hidden="1" customHeight="1" x14ac:dyDescent="0.25">
      <c r="A110" s="112" t="s">
        <v>117</v>
      </c>
      <c r="B110" s="113">
        <f>B109+1</f>
        <v>2</v>
      </c>
      <c r="C110" s="121" t="s">
        <v>155</v>
      </c>
      <c r="D110" s="122" t="s">
        <v>176</v>
      </c>
      <c r="E110" s="122" t="s">
        <v>209</v>
      </c>
      <c r="F110" s="123" t="s">
        <v>150</v>
      </c>
      <c r="G110" s="113">
        <f>B110+4</f>
        <v>6</v>
      </c>
      <c r="H110" s="121" t="s">
        <v>213</v>
      </c>
      <c r="I110" s="122" t="s">
        <v>192</v>
      </c>
      <c r="J110" s="122" t="s">
        <v>232</v>
      </c>
      <c r="K110" s="123" t="s">
        <v>178</v>
      </c>
      <c r="L110" s="113">
        <f>G110+4</f>
        <v>10</v>
      </c>
      <c r="M110" s="121" t="s">
        <v>227</v>
      </c>
      <c r="N110" s="122" t="s">
        <v>161</v>
      </c>
      <c r="O110" s="122" t="s">
        <v>168</v>
      </c>
      <c r="P110" s="123" t="s">
        <v>193</v>
      </c>
      <c r="Q110" s="113">
        <f>L110+4</f>
        <v>14</v>
      </c>
      <c r="R110" s="121" t="s">
        <v>173</v>
      </c>
      <c r="S110" s="122" t="s">
        <v>224</v>
      </c>
      <c r="T110" s="122" t="s">
        <v>183</v>
      </c>
      <c r="U110" s="123" t="s">
        <v>205</v>
      </c>
      <c r="V110" s="113">
        <f>Q110+4</f>
        <v>18</v>
      </c>
      <c r="W110" s="121" t="s">
        <v>189</v>
      </c>
      <c r="X110" s="122" t="s">
        <v>163</v>
      </c>
      <c r="Y110" s="122" t="s">
        <v>197</v>
      </c>
      <c r="Z110" s="123" t="s">
        <v>148</v>
      </c>
      <c r="AA110" s="136"/>
    </row>
    <row r="111" spans="1:27" ht="14.25" hidden="1" customHeight="1" x14ac:dyDescent="0.25">
      <c r="A111" s="112" t="s">
        <v>117</v>
      </c>
      <c r="B111" s="113">
        <f>B110+1</f>
        <v>3</v>
      </c>
      <c r="C111" s="121" t="s">
        <v>151</v>
      </c>
      <c r="D111" s="122" t="s">
        <v>188</v>
      </c>
      <c r="E111" s="122" t="s">
        <v>206</v>
      </c>
      <c r="F111" s="123" t="s">
        <v>154</v>
      </c>
      <c r="G111" s="113">
        <f>B111+4</f>
        <v>7</v>
      </c>
      <c r="H111" s="121" t="s">
        <v>204</v>
      </c>
      <c r="I111" s="122" t="s">
        <v>201</v>
      </c>
      <c r="J111" s="122" t="s">
        <v>231</v>
      </c>
      <c r="K111" s="123" t="s">
        <v>182</v>
      </c>
      <c r="L111" s="113">
        <f>G111+4</f>
        <v>11</v>
      </c>
      <c r="M111" s="121" t="s">
        <v>226</v>
      </c>
      <c r="N111" s="122" t="s">
        <v>149</v>
      </c>
      <c r="O111" s="122" t="s">
        <v>165</v>
      </c>
      <c r="P111" s="123" t="s">
        <v>196</v>
      </c>
      <c r="Q111" s="113">
        <f>L111+4</f>
        <v>15</v>
      </c>
      <c r="R111" s="121" t="s">
        <v>164</v>
      </c>
      <c r="S111" s="122" t="s">
        <v>221</v>
      </c>
      <c r="T111" s="122" t="s">
        <v>179</v>
      </c>
      <c r="U111" s="123" t="s">
        <v>208</v>
      </c>
      <c r="V111" s="113">
        <f>Q111+4</f>
        <v>19</v>
      </c>
      <c r="W111" s="121" t="s">
        <v>177</v>
      </c>
      <c r="X111" s="122" t="s">
        <v>172</v>
      </c>
      <c r="Y111" s="122" t="s">
        <v>194</v>
      </c>
      <c r="Z111" s="123" t="s">
        <v>160</v>
      </c>
      <c r="AA111" s="136"/>
    </row>
    <row r="112" spans="1:27" ht="14.25" hidden="1" customHeight="1" thickBot="1" x14ac:dyDescent="0.3">
      <c r="A112" s="112" t="s">
        <v>117</v>
      </c>
      <c r="B112" s="113">
        <f>B111+1</f>
        <v>4</v>
      </c>
      <c r="C112" s="126" t="s">
        <v>147</v>
      </c>
      <c r="D112" s="127" t="s">
        <v>184</v>
      </c>
      <c r="E112" s="127" t="s">
        <v>203</v>
      </c>
      <c r="F112" s="128" t="s">
        <v>158</v>
      </c>
      <c r="G112" s="113">
        <f>B112+4</f>
        <v>8</v>
      </c>
      <c r="H112" s="126" t="s">
        <v>207</v>
      </c>
      <c r="I112" s="127" t="s">
        <v>198</v>
      </c>
      <c r="J112" s="127" t="s">
        <v>230</v>
      </c>
      <c r="K112" s="128" t="s">
        <v>186</v>
      </c>
      <c r="L112" s="113">
        <f>G112+4</f>
        <v>12</v>
      </c>
      <c r="M112" s="126" t="s">
        <v>225</v>
      </c>
      <c r="N112" s="127" t="s">
        <v>153</v>
      </c>
      <c r="O112" s="127" t="s">
        <v>162</v>
      </c>
      <c r="P112" s="128" t="s">
        <v>199</v>
      </c>
      <c r="Q112" s="113">
        <f>L112+4</f>
        <v>16</v>
      </c>
      <c r="R112" s="126" t="s">
        <v>167</v>
      </c>
      <c r="S112" s="127" t="s">
        <v>222</v>
      </c>
      <c r="T112" s="127" t="s">
        <v>175</v>
      </c>
      <c r="U112" s="128" t="s">
        <v>211</v>
      </c>
      <c r="V112" s="113">
        <f>Q112+4</f>
        <v>20</v>
      </c>
      <c r="W112" s="126" t="s">
        <v>181</v>
      </c>
      <c r="X112" s="127" t="s">
        <v>169</v>
      </c>
      <c r="Y112" s="127" t="s">
        <v>191</v>
      </c>
      <c r="Z112" s="128" t="s">
        <v>156</v>
      </c>
      <c r="AA112" s="136"/>
    </row>
    <row r="113" spans="1:27" s="33" customFormat="1" ht="7.5" customHeight="1" thickBot="1" x14ac:dyDescent="0.3">
      <c r="A113" s="368"/>
      <c r="B113" s="369"/>
      <c r="C113" s="369"/>
      <c r="D113" s="369"/>
      <c r="E113" s="369"/>
      <c r="F113" s="369"/>
      <c r="G113" s="369"/>
      <c r="H113" s="369"/>
      <c r="I113" s="369"/>
      <c r="J113" s="369"/>
      <c r="K113" s="369"/>
      <c r="L113" s="369"/>
      <c r="M113" s="370"/>
      <c r="N113" s="370"/>
      <c r="O113" s="370"/>
      <c r="P113" s="370"/>
      <c r="Q113" s="370"/>
      <c r="R113" s="370"/>
      <c r="S113" s="370"/>
      <c r="T113" s="370"/>
      <c r="U113" s="370"/>
      <c r="V113" s="370"/>
      <c r="W113" s="370"/>
      <c r="X113" s="370"/>
      <c r="Y113" s="370"/>
      <c r="Z113" s="370"/>
      <c r="AA113" s="371"/>
    </row>
    <row r="114" spans="1:27" ht="14.25" hidden="1" customHeight="1" thickBot="1" x14ac:dyDescent="0.3">
      <c r="A114" s="104"/>
      <c r="B114" s="105"/>
      <c r="C114" s="357" t="s">
        <v>113</v>
      </c>
      <c r="D114" s="357"/>
      <c r="E114" s="106">
        <v>1</v>
      </c>
      <c r="F114" s="107" t="s">
        <v>114</v>
      </c>
      <c r="G114" s="108"/>
      <c r="H114" s="109">
        <f>H108+1</f>
        <v>6</v>
      </c>
      <c r="I114" s="366" t="s">
        <v>115</v>
      </c>
      <c r="J114" s="366"/>
      <c r="K114" s="366"/>
      <c r="L114" s="110"/>
      <c r="M114" s="110" t="s">
        <v>100</v>
      </c>
      <c r="N114" s="109">
        <f>N108+1</f>
        <v>17</v>
      </c>
      <c r="O114" s="366" t="s">
        <v>116</v>
      </c>
      <c r="P114" s="366"/>
      <c r="Q114" s="109"/>
      <c r="R114" s="109" t="s">
        <v>100</v>
      </c>
      <c r="S114" s="355" t="str">
        <f>H114&amp;". / "&amp;E114</f>
        <v>6. / 1</v>
      </c>
      <c r="T114" s="355"/>
      <c r="U114" s="355"/>
      <c r="V114" s="356" t="s">
        <v>234</v>
      </c>
      <c r="W114" s="357"/>
      <c r="X114" s="357"/>
      <c r="Y114" s="357"/>
      <c r="Z114" s="357"/>
      <c r="AA114" s="111"/>
    </row>
    <row r="115" spans="1:27" ht="14.25" hidden="1" customHeight="1" x14ac:dyDescent="0.25">
      <c r="A115" s="112" t="s">
        <v>117</v>
      </c>
      <c r="B115" s="113">
        <f>$B$10</f>
        <v>1</v>
      </c>
      <c r="C115" s="114" t="s">
        <v>146</v>
      </c>
      <c r="D115" s="115" t="s">
        <v>199</v>
      </c>
      <c r="E115" s="115" t="s">
        <v>208</v>
      </c>
      <c r="F115" s="116" t="s">
        <v>148</v>
      </c>
      <c r="G115" s="113">
        <f>B115+5</f>
        <v>6</v>
      </c>
      <c r="H115" s="114" t="s">
        <v>166</v>
      </c>
      <c r="I115" s="115" t="s">
        <v>198</v>
      </c>
      <c r="J115" s="115" t="s">
        <v>149</v>
      </c>
      <c r="K115" s="116" t="s">
        <v>224</v>
      </c>
      <c r="L115" s="113">
        <f>G115+5</f>
        <v>11</v>
      </c>
      <c r="M115" s="114" t="s">
        <v>170</v>
      </c>
      <c r="N115" s="115" t="s">
        <v>147</v>
      </c>
      <c r="O115" s="115" t="s">
        <v>204</v>
      </c>
      <c r="P115" s="116" t="s">
        <v>227</v>
      </c>
      <c r="Q115" s="113">
        <f>L115+5</f>
        <v>16</v>
      </c>
      <c r="R115" s="114" t="s">
        <v>171</v>
      </c>
      <c r="S115" s="115" t="s">
        <v>191</v>
      </c>
      <c r="T115" s="115" t="s">
        <v>206</v>
      </c>
      <c r="U115" s="116" t="s">
        <v>232</v>
      </c>
      <c r="AA115" s="120"/>
    </row>
    <row r="116" spans="1:27" ht="14.25" hidden="1" customHeight="1" x14ac:dyDescent="0.25">
      <c r="A116" s="112" t="s">
        <v>117</v>
      </c>
      <c r="B116" s="113">
        <f>B115+1</f>
        <v>2</v>
      </c>
      <c r="C116" s="121" t="s">
        <v>174</v>
      </c>
      <c r="D116" s="122" t="s">
        <v>150</v>
      </c>
      <c r="E116" s="122" t="s">
        <v>160</v>
      </c>
      <c r="F116" s="123" t="s">
        <v>211</v>
      </c>
      <c r="G116" s="113">
        <f>G115+1</f>
        <v>7</v>
      </c>
      <c r="H116" s="121" t="s">
        <v>180</v>
      </c>
      <c r="I116" s="122" t="s">
        <v>163</v>
      </c>
      <c r="J116" s="122" t="s">
        <v>221</v>
      </c>
      <c r="K116" s="123" t="s">
        <v>153</v>
      </c>
      <c r="L116" s="113">
        <f>L115+1</f>
        <v>12</v>
      </c>
      <c r="M116" s="121" t="s">
        <v>185</v>
      </c>
      <c r="N116" s="122" t="s">
        <v>173</v>
      </c>
      <c r="O116" s="122" t="s">
        <v>226</v>
      </c>
      <c r="P116" s="123" t="s">
        <v>207</v>
      </c>
      <c r="Q116" s="113">
        <f>Q115+1</f>
        <v>17</v>
      </c>
      <c r="R116" s="121" t="s">
        <v>187</v>
      </c>
      <c r="S116" s="122" t="s">
        <v>168</v>
      </c>
      <c r="T116" s="122" t="s">
        <v>231</v>
      </c>
      <c r="U116" s="123" t="s">
        <v>203</v>
      </c>
      <c r="AA116" s="120"/>
    </row>
    <row r="117" spans="1:27" ht="14.25" hidden="1" customHeight="1" x14ac:dyDescent="0.25">
      <c r="A117" s="112" t="s">
        <v>117</v>
      </c>
      <c r="B117" s="113">
        <f>B116+1</f>
        <v>3</v>
      </c>
      <c r="C117" s="121" t="s">
        <v>190</v>
      </c>
      <c r="D117" s="122" t="s">
        <v>156</v>
      </c>
      <c r="E117" s="122" t="s">
        <v>154</v>
      </c>
      <c r="F117" s="123" t="s">
        <v>178</v>
      </c>
      <c r="G117" s="113">
        <f>G116+1</f>
        <v>8</v>
      </c>
      <c r="H117" s="121" t="s">
        <v>195</v>
      </c>
      <c r="I117" s="122" t="s">
        <v>222</v>
      </c>
      <c r="J117" s="122" t="s">
        <v>172</v>
      </c>
      <c r="K117" s="123" t="s">
        <v>176</v>
      </c>
      <c r="L117" s="113">
        <f>L116+1</f>
        <v>13</v>
      </c>
      <c r="M117" s="121" t="s">
        <v>159</v>
      </c>
      <c r="N117" s="122" t="s">
        <v>225</v>
      </c>
      <c r="O117" s="122" t="s">
        <v>164</v>
      </c>
      <c r="P117" s="123" t="s">
        <v>189</v>
      </c>
      <c r="Q117" s="113">
        <f>Q116+1</f>
        <v>18</v>
      </c>
      <c r="R117" s="121" t="s">
        <v>200</v>
      </c>
      <c r="S117" s="122" t="s">
        <v>230</v>
      </c>
      <c r="T117" s="122" t="s">
        <v>165</v>
      </c>
      <c r="U117" s="123" t="s">
        <v>183</v>
      </c>
      <c r="AA117" s="120"/>
    </row>
    <row r="118" spans="1:27" ht="14.25" hidden="1" customHeight="1" x14ac:dyDescent="0.25">
      <c r="A118" s="112" t="s">
        <v>117</v>
      </c>
      <c r="B118" s="113">
        <f>B117+1</f>
        <v>4</v>
      </c>
      <c r="C118" s="121" t="s">
        <v>202</v>
      </c>
      <c r="D118" s="122" t="s">
        <v>193</v>
      </c>
      <c r="E118" s="122" t="s">
        <v>182</v>
      </c>
      <c r="F118" s="123" t="s">
        <v>158</v>
      </c>
      <c r="G118" s="113">
        <f>G117+1</f>
        <v>9</v>
      </c>
      <c r="H118" s="121" t="s">
        <v>157</v>
      </c>
      <c r="I118" s="122" t="s">
        <v>192</v>
      </c>
      <c r="J118" s="122" t="s">
        <v>188</v>
      </c>
      <c r="K118" s="123" t="s">
        <v>169</v>
      </c>
      <c r="L118" s="113">
        <f>L117+1</f>
        <v>14</v>
      </c>
      <c r="M118" s="121" t="s">
        <v>210</v>
      </c>
      <c r="N118" s="122" t="s">
        <v>155</v>
      </c>
      <c r="O118" s="122" t="s">
        <v>177</v>
      </c>
      <c r="P118" s="123" t="s">
        <v>167</v>
      </c>
      <c r="Q118" s="113">
        <f>Q117+1</f>
        <v>19</v>
      </c>
      <c r="R118" s="121" t="s">
        <v>212</v>
      </c>
      <c r="S118" s="122" t="s">
        <v>197</v>
      </c>
      <c r="T118" s="122" t="s">
        <v>179</v>
      </c>
      <c r="U118" s="123" t="s">
        <v>162</v>
      </c>
      <c r="AA118" s="120"/>
    </row>
    <row r="119" spans="1:27" ht="14.25" hidden="1" customHeight="1" thickBot="1" x14ac:dyDescent="0.3">
      <c r="A119" s="112" t="s">
        <v>117</v>
      </c>
      <c r="B119" s="113">
        <f>B118+1</f>
        <v>5</v>
      </c>
      <c r="C119" s="126" t="s">
        <v>152</v>
      </c>
      <c r="D119" s="127" t="s">
        <v>186</v>
      </c>
      <c r="E119" s="127" t="s">
        <v>196</v>
      </c>
      <c r="F119" s="128" t="s">
        <v>205</v>
      </c>
      <c r="G119" s="113">
        <f>G118+1</f>
        <v>10</v>
      </c>
      <c r="H119" s="126" t="s">
        <v>223</v>
      </c>
      <c r="I119" s="127" t="s">
        <v>184</v>
      </c>
      <c r="J119" s="127" t="s">
        <v>201</v>
      </c>
      <c r="K119" s="128" t="s">
        <v>161</v>
      </c>
      <c r="L119" s="113">
        <f>L118+1</f>
        <v>15</v>
      </c>
      <c r="M119" s="126" t="s">
        <v>228</v>
      </c>
      <c r="N119" s="127" t="s">
        <v>181</v>
      </c>
      <c r="O119" s="127" t="s">
        <v>151</v>
      </c>
      <c r="P119" s="128" t="s">
        <v>213</v>
      </c>
      <c r="Q119" s="113">
        <f>Q118+1</f>
        <v>20</v>
      </c>
      <c r="R119" s="126" t="s">
        <v>233</v>
      </c>
      <c r="S119" s="127" t="s">
        <v>175</v>
      </c>
      <c r="T119" s="127" t="s">
        <v>194</v>
      </c>
      <c r="U119" s="128" t="s">
        <v>209</v>
      </c>
      <c r="AA119" s="133"/>
    </row>
    <row r="120" spans="1:27" ht="14.25" hidden="1" customHeight="1" thickBot="1" x14ac:dyDescent="0.3">
      <c r="A120" s="129"/>
      <c r="C120" s="365" t="s">
        <v>113</v>
      </c>
      <c r="D120" s="365"/>
      <c r="E120" s="130">
        <v>1</v>
      </c>
      <c r="F120" s="4" t="s">
        <v>114</v>
      </c>
      <c r="G120" s="113"/>
      <c r="H120" s="131">
        <f>H114</f>
        <v>6</v>
      </c>
      <c r="I120" s="367" t="s">
        <v>115</v>
      </c>
      <c r="J120" s="367"/>
      <c r="K120" s="367"/>
      <c r="L120" s="132"/>
      <c r="M120" s="132" t="s">
        <v>100</v>
      </c>
      <c r="N120" s="131">
        <f>N114+1</f>
        <v>18</v>
      </c>
      <c r="O120" s="367" t="s">
        <v>116</v>
      </c>
      <c r="P120" s="367"/>
      <c r="Q120" s="131"/>
      <c r="R120" s="109" t="s">
        <v>100</v>
      </c>
      <c r="S120" s="355" t="str">
        <f>H120&amp;". / "&amp;E120</f>
        <v>6. / 1</v>
      </c>
      <c r="T120" s="355"/>
      <c r="U120" s="355"/>
      <c r="V120" s="372" t="s">
        <v>234</v>
      </c>
      <c r="W120" s="365"/>
      <c r="X120" s="365"/>
      <c r="Y120" s="365"/>
      <c r="Z120" s="365"/>
      <c r="AA120" s="120"/>
    </row>
    <row r="121" spans="1:27" ht="14.25" hidden="1" customHeight="1" x14ac:dyDescent="0.25">
      <c r="A121" s="112" t="s">
        <v>117</v>
      </c>
      <c r="B121" s="113">
        <f>$B$10</f>
        <v>1</v>
      </c>
      <c r="C121" s="114" t="s">
        <v>150</v>
      </c>
      <c r="D121" s="115" t="s">
        <v>208</v>
      </c>
      <c r="E121" s="115" t="s">
        <v>186</v>
      </c>
      <c r="F121" s="116" t="s">
        <v>190</v>
      </c>
      <c r="G121" s="113">
        <f>B121+5</f>
        <v>6</v>
      </c>
      <c r="H121" s="114" t="s">
        <v>163</v>
      </c>
      <c r="I121" s="115" t="s">
        <v>149</v>
      </c>
      <c r="J121" s="115" t="s">
        <v>184</v>
      </c>
      <c r="K121" s="116" t="s">
        <v>195</v>
      </c>
      <c r="L121" s="113">
        <f>G121+5</f>
        <v>11</v>
      </c>
      <c r="M121" s="114" t="s">
        <v>173</v>
      </c>
      <c r="N121" s="115" t="s">
        <v>204</v>
      </c>
      <c r="O121" s="115" t="s">
        <v>181</v>
      </c>
      <c r="P121" s="116" t="s">
        <v>159</v>
      </c>
      <c r="Q121" s="113">
        <f>L121+5</f>
        <v>16</v>
      </c>
      <c r="R121" s="114" t="s">
        <v>168</v>
      </c>
      <c r="S121" s="115" t="s">
        <v>206</v>
      </c>
      <c r="T121" s="115" t="s">
        <v>175</v>
      </c>
      <c r="U121" s="116" t="s">
        <v>200</v>
      </c>
      <c r="AA121" s="120"/>
    </row>
    <row r="122" spans="1:27" ht="14.25" hidden="1" customHeight="1" x14ac:dyDescent="0.25">
      <c r="A122" s="112" t="s">
        <v>117</v>
      </c>
      <c r="B122" s="113">
        <f>B121+1</f>
        <v>2</v>
      </c>
      <c r="C122" s="121" t="s">
        <v>178</v>
      </c>
      <c r="D122" s="122" t="s">
        <v>202</v>
      </c>
      <c r="E122" s="122" t="s">
        <v>199</v>
      </c>
      <c r="F122" s="123" t="s">
        <v>160</v>
      </c>
      <c r="G122" s="113">
        <f>G121+1</f>
        <v>7</v>
      </c>
      <c r="H122" s="121" t="s">
        <v>176</v>
      </c>
      <c r="I122" s="122" t="s">
        <v>157</v>
      </c>
      <c r="J122" s="122" t="s">
        <v>198</v>
      </c>
      <c r="K122" s="123" t="s">
        <v>221</v>
      </c>
      <c r="L122" s="113">
        <f>L121+1</f>
        <v>12</v>
      </c>
      <c r="M122" s="121" t="s">
        <v>189</v>
      </c>
      <c r="N122" s="122" t="s">
        <v>210</v>
      </c>
      <c r="O122" s="122" t="s">
        <v>147</v>
      </c>
      <c r="P122" s="123" t="s">
        <v>226</v>
      </c>
      <c r="Q122" s="113">
        <f>Q121+1</f>
        <v>17</v>
      </c>
      <c r="R122" s="121" t="s">
        <v>183</v>
      </c>
      <c r="S122" s="122" t="s">
        <v>212</v>
      </c>
      <c r="T122" s="122" t="s">
        <v>191</v>
      </c>
      <c r="U122" s="123" t="s">
        <v>231</v>
      </c>
      <c r="AA122" s="120"/>
    </row>
    <row r="123" spans="1:27" ht="14.25" hidden="1" customHeight="1" x14ac:dyDescent="0.25">
      <c r="A123" s="112" t="s">
        <v>117</v>
      </c>
      <c r="B123" s="113">
        <f>B122+1</f>
        <v>3</v>
      </c>
      <c r="C123" s="121" t="s">
        <v>193</v>
      </c>
      <c r="D123" s="122" t="s">
        <v>152</v>
      </c>
      <c r="E123" s="122" t="s">
        <v>211</v>
      </c>
      <c r="F123" s="123" t="s">
        <v>154</v>
      </c>
      <c r="G123" s="113">
        <f>G122+1</f>
        <v>8</v>
      </c>
      <c r="H123" s="121" t="s">
        <v>192</v>
      </c>
      <c r="I123" s="122" t="s">
        <v>223</v>
      </c>
      <c r="J123" s="122" t="s">
        <v>153</v>
      </c>
      <c r="K123" s="123" t="s">
        <v>172</v>
      </c>
      <c r="L123" s="113">
        <f>L122+1</f>
        <v>13</v>
      </c>
      <c r="M123" s="121" t="s">
        <v>155</v>
      </c>
      <c r="N123" s="122" t="s">
        <v>228</v>
      </c>
      <c r="O123" s="122" t="s">
        <v>207</v>
      </c>
      <c r="P123" s="123" t="s">
        <v>164</v>
      </c>
      <c r="Q123" s="113">
        <f>Q122+1</f>
        <v>18</v>
      </c>
      <c r="R123" s="121" t="s">
        <v>197</v>
      </c>
      <c r="S123" s="122" t="s">
        <v>233</v>
      </c>
      <c r="T123" s="122" t="s">
        <v>203</v>
      </c>
      <c r="U123" s="123" t="s">
        <v>165</v>
      </c>
      <c r="AA123" s="120"/>
    </row>
    <row r="124" spans="1:27" ht="14.25" hidden="1" customHeight="1" x14ac:dyDescent="0.25">
      <c r="A124" s="112" t="s">
        <v>117</v>
      </c>
      <c r="B124" s="113">
        <f>B123+1</f>
        <v>4</v>
      </c>
      <c r="C124" s="121" t="s">
        <v>205</v>
      </c>
      <c r="D124" s="122" t="s">
        <v>146</v>
      </c>
      <c r="E124" s="122" t="s">
        <v>156</v>
      </c>
      <c r="F124" s="123" t="s">
        <v>182</v>
      </c>
      <c r="G124" s="113">
        <f>G123+1</f>
        <v>9</v>
      </c>
      <c r="H124" s="121" t="s">
        <v>161</v>
      </c>
      <c r="I124" s="122" t="s">
        <v>166</v>
      </c>
      <c r="J124" s="122" t="s">
        <v>222</v>
      </c>
      <c r="K124" s="123" t="s">
        <v>188</v>
      </c>
      <c r="L124" s="113">
        <f>L123+1</f>
        <v>14</v>
      </c>
      <c r="M124" s="121" t="s">
        <v>213</v>
      </c>
      <c r="N124" s="122" t="s">
        <v>170</v>
      </c>
      <c r="O124" s="122" t="s">
        <v>225</v>
      </c>
      <c r="P124" s="123" t="s">
        <v>177</v>
      </c>
      <c r="Q124" s="113">
        <f>Q123+1</f>
        <v>19</v>
      </c>
      <c r="R124" s="121" t="s">
        <v>209</v>
      </c>
      <c r="S124" s="122" t="s">
        <v>171</v>
      </c>
      <c r="T124" s="122" t="s">
        <v>230</v>
      </c>
      <c r="U124" s="123" t="s">
        <v>179</v>
      </c>
      <c r="AA124" s="133"/>
    </row>
    <row r="125" spans="1:27" ht="14.25" hidden="1" customHeight="1" thickBot="1" x14ac:dyDescent="0.3">
      <c r="A125" s="112" t="s">
        <v>117</v>
      </c>
      <c r="B125" s="113">
        <f>B124+1</f>
        <v>5</v>
      </c>
      <c r="C125" s="126" t="s">
        <v>148</v>
      </c>
      <c r="D125" s="127" t="s">
        <v>196</v>
      </c>
      <c r="E125" s="127" t="s">
        <v>158</v>
      </c>
      <c r="F125" s="128" t="s">
        <v>174</v>
      </c>
      <c r="G125" s="113">
        <f>G124+1</f>
        <v>10</v>
      </c>
      <c r="H125" s="126" t="s">
        <v>224</v>
      </c>
      <c r="I125" s="127" t="s">
        <v>201</v>
      </c>
      <c r="J125" s="127" t="s">
        <v>169</v>
      </c>
      <c r="K125" s="128" t="s">
        <v>180</v>
      </c>
      <c r="L125" s="113">
        <f>L124+1</f>
        <v>15</v>
      </c>
      <c r="M125" s="126" t="s">
        <v>227</v>
      </c>
      <c r="N125" s="127" t="s">
        <v>151</v>
      </c>
      <c r="O125" s="127" t="s">
        <v>167</v>
      </c>
      <c r="P125" s="128" t="s">
        <v>185</v>
      </c>
      <c r="Q125" s="113">
        <f>Q124+1</f>
        <v>20</v>
      </c>
      <c r="R125" s="126" t="s">
        <v>232</v>
      </c>
      <c r="S125" s="127" t="s">
        <v>194</v>
      </c>
      <c r="T125" s="127" t="s">
        <v>162</v>
      </c>
      <c r="U125" s="128" t="s">
        <v>187</v>
      </c>
      <c r="AA125" s="120"/>
    </row>
    <row r="126" spans="1:27" ht="14.25" customHeight="1" thickBot="1" x14ac:dyDescent="0.3">
      <c r="A126" s="129"/>
      <c r="C126" s="365" t="s">
        <v>113</v>
      </c>
      <c r="D126" s="365"/>
      <c r="E126" s="130">
        <v>3</v>
      </c>
      <c r="F126" s="4" t="s">
        <v>114</v>
      </c>
      <c r="G126" s="113"/>
      <c r="H126" s="131">
        <f>H120</f>
        <v>6</v>
      </c>
      <c r="I126" s="367" t="s">
        <v>115</v>
      </c>
      <c r="J126" s="367"/>
      <c r="K126" s="367"/>
      <c r="L126" s="132"/>
      <c r="M126" s="132" t="s">
        <v>100</v>
      </c>
      <c r="N126" s="131">
        <v>15</v>
      </c>
      <c r="O126" s="367" t="s">
        <v>116</v>
      </c>
      <c r="P126" s="367"/>
      <c r="Q126" s="131"/>
      <c r="R126" s="109" t="s">
        <v>100</v>
      </c>
      <c r="S126" s="355" t="str">
        <f>H126&amp;". / "&amp;E126</f>
        <v>6. / 3</v>
      </c>
      <c r="T126" s="355"/>
      <c r="U126" s="355"/>
      <c r="V126" s="372" t="s">
        <v>234</v>
      </c>
      <c r="W126" s="365"/>
      <c r="X126" s="365"/>
      <c r="Y126" s="365"/>
      <c r="Z126" s="365"/>
      <c r="AA126" s="120"/>
    </row>
    <row r="127" spans="1:27" ht="14.25" customHeight="1" x14ac:dyDescent="0.25">
      <c r="A127" s="112" t="s">
        <v>117</v>
      </c>
      <c r="B127" s="113">
        <f>$B$10</f>
        <v>1</v>
      </c>
      <c r="C127" s="114" t="s">
        <v>154</v>
      </c>
      <c r="D127" s="115" t="s">
        <v>205</v>
      </c>
      <c r="E127" s="115" t="s">
        <v>174</v>
      </c>
      <c r="F127" s="116" t="s">
        <v>199</v>
      </c>
      <c r="G127" s="113">
        <f>B127+5</f>
        <v>6</v>
      </c>
      <c r="H127" s="114" t="s">
        <v>172</v>
      </c>
      <c r="I127" s="115" t="s">
        <v>161</v>
      </c>
      <c r="J127" s="115" t="s">
        <v>180</v>
      </c>
      <c r="K127" s="116" t="s">
        <v>198</v>
      </c>
      <c r="L127" s="113">
        <f>G127+5</f>
        <v>11</v>
      </c>
      <c r="M127" s="114" t="s">
        <v>164</v>
      </c>
      <c r="N127" s="115" t="s">
        <v>213</v>
      </c>
      <c r="O127" s="115" t="s">
        <v>185</v>
      </c>
      <c r="P127" s="116" t="s">
        <v>147</v>
      </c>
      <c r="Q127" s="113">
        <f>L127+5</f>
        <v>16</v>
      </c>
      <c r="R127" s="114" t="s">
        <v>165</v>
      </c>
      <c r="S127" s="115" t="s">
        <v>209</v>
      </c>
      <c r="T127" s="115" t="s">
        <v>187</v>
      </c>
      <c r="U127" s="116" t="s">
        <v>191</v>
      </c>
      <c r="W127" s="150"/>
      <c r="X127" s="150"/>
      <c r="Y127" s="150"/>
      <c r="Z127" s="150"/>
      <c r="AA127" s="120"/>
    </row>
    <row r="128" spans="1:27" ht="14.25" customHeight="1" x14ac:dyDescent="0.25">
      <c r="A128" s="112" t="s">
        <v>117</v>
      </c>
      <c r="B128" s="113">
        <f>B127+1</f>
        <v>2</v>
      </c>
      <c r="C128" s="121" t="s">
        <v>182</v>
      </c>
      <c r="D128" s="122" t="s">
        <v>211</v>
      </c>
      <c r="E128" s="122" t="s">
        <v>190</v>
      </c>
      <c r="F128" s="123" t="s">
        <v>148</v>
      </c>
      <c r="G128" s="113">
        <f>G127+1</f>
        <v>7</v>
      </c>
      <c r="H128" s="121" t="s">
        <v>188</v>
      </c>
      <c r="I128" s="122" t="s">
        <v>153</v>
      </c>
      <c r="J128" s="122" t="s">
        <v>195</v>
      </c>
      <c r="K128" s="123" t="s">
        <v>224</v>
      </c>
      <c r="L128" s="113">
        <f>L127+1</f>
        <v>12</v>
      </c>
      <c r="M128" s="121" t="s">
        <v>177</v>
      </c>
      <c r="N128" s="122" t="s">
        <v>207</v>
      </c>
      <c r="O128" s="122" t="s">
        <v>159</v>
      </c>
      <c r="P128" s="123" t="s">
        <v>227</v>
      </c>
      <c r="Q128" s="113">
        <f>Q127+1</f>
        <v>17</v>
      </c>
      <c r="R128" s="121" t="s">
        <v>179</v>
      </c>
      <c r="S128" s="122" t="s">
        <v>203</v>
      </c>
      <c r="T128" s="122" t="s">
        <v>200</v>
      </c>
      <c r="U128" s="123" t="s">
        <v>232</v>
      </c>
      <c r="W128" s="150" t="s">
        <v>242</v>
      </c>
      <c r="X128" s="150"/>
      <c r="Y128" s="150"/>
      <c r="Z128" s="150"/>
      <c r="AA128" s="120"/>
    </row>
    <row r="129" spans="1:27" ht="14.25" customHeight="1" x14ac:dyDescent="0.25">
      <c r="A129" s="112" t="s">
        <v>117</v>
      </c>
      <c r="B129" s="113">
        <f>B128+1</f>
        <v>3</v>
      </c>
      <c r="C129" s="121" t="s">
        <v>196</v>
      </c>
      <c r="D129" s="122" t="s">
        <v>156</v>
      </c>
      <c r="E129" s="122" t="s">
        <v>202</v>
      </c>
      <c r="F129" s="123" t="s">
        <v>150</v>
      </c>
      <c r="G129" s="113">
        <f>G128+1</f>
        <v>8</v>
      </c>
      <c r="H129" s="121" t="s">
        <v>201</v>
      </c>
      <c r="I129" s="122" t="s">
        <v>222</v>
      </c>
      <c r="J129" s="122" t="s">
        <v>157</v>
      </c>
      <c r="K129" s="123" t="s">
        <v>163</v>
      </c>
      <c r="L129" s="113">
        <f>L128+1</f>
        <v>13</v>
      </c>
      <c r="M129" s="121" t="s">
        <v>151</v>
      </c>
      <c r="N129" s="122" t="s">
        <v>225</v>
      </c>
      <c r="O129" s="122" t="s">
        <v>210</v>
      </c>
      <c r="P129" s="123" t="s">
        <v>173</v>
      </c>
      <c r="Q129" s="113">
        <f>Q128+1</f>
        <v>18</v>
      </c>
      <c r="R129" s="121" t="s">
        <v>194</v>
      </c>
      <c r="S129" s="122" t="s">
        <v>230</v>
      </c>
      <c r="T129" s="122" t="s">
        <v>212</v>
      </c>
      <c r="U129" s="123" t="s">
        <v>168</v>
      </c>
      <c r="W129" s="150" t="s">
        <v>245</v>
      </c>
      <c r="X129" s="150"/>
      <c r="Y129" s="150"/>
      <c r="Z129" s="150"/>
      <c r="AA129" s="133"/>
    </row>
    <row r="130" spans="1:27" ht="14.25" customHeight="1" x14ac:dyDescent="0.25">
      <c r="A130" s="112" t="s">
        <v>117</v>
      </c>
      <c r="B130" s="113">
        <f>B129+1</f>
        <v>4</v>
      </c>
      <c r="C130" s="121" t="s">
        <v>208</v>
      </c>
      <c r="D130" s="122" t="s">
        <v>158</v>
      </c>
      <c r="E130" s="122" t="s">
        <v>152</v>
      </c>
      <c r="F130" s="123" t="s">
        <v>178</v>
      </c>
      <c r="G130" s="113">
        <f>G129+1</f>
        <v>9</v>
      </c>
      <c r="H130" s="121" t="s">
        <v>149</v>
      </c>
      <c r="I130" s="122" t="s">
        <v>169</v>
      </c>
      <c r="J130" s="122" t="s">
        <v>223</v>
      </c>
      <c r="K130" s="123" t="s">
        <v>176</v>
      </c>
      <c r="L130" s="113">
        <f>L129+1</f>
        <v>14</v>
      </c>
      <c r="M130" s="121" t="s">
        <v>204</v>
      </c>
      <c r="N130" s="122" t="s">
        <v>167</v>
      </c>
      <c r="O130" s="122" t="s">
        <v>228</v>
      </c>
      <c r="P130" s="123" t="s">
        <v>189</v>
      </c>
      <c r="Q130" s="113">
        <f>Q129+1</f>
        <v>19</v>
      </c>
      <c r="R130" s="121" t="s">
        <v>206</v>
      </c>
      <c r="S130" s="122" t="s">
        <v>162</v>
      </c>
      <c r="T130" s="122" t="s">
        <v>233</v>
      </c>
      <c r="U130" s="123" t="s">
        <v>183</v>
      </c>
      <c r="W130" s="150" t="s">
        <v>243</v>
      </c>
      <c r="X130" s="150"/>
      <c r="Y130" s="150"/>
      <c r="Z130" s="150"/>
      <c r="AA130" s="120"/>
    </row>
    <row r="131" spans="1:27" ht="14.25" customHeight="1" thickBot="1" x14ac:dyDescent="0.3">
      <c r="A131" s="112" t="s">
        <v>117</v>
      </c>
      <c r="B131" s="113">
        <f>B130+1</f>
        <v>5</v>
      </c>
      <c r="C131" s="126" t="s">
        <v>160</v>
      </c>
      <c r="D131" s="127" t="s">
        <v>193</v>
      </c>
      <c r="E131" s="127" t="s">
        <v>146</v>
      </c>
      <c r="F131" s="128" t="s">
        <v>186</v>
      </c>
      <c r="G131" s="113">
        <f>G130+1</f>
        <v>10</v>
      </c>
      <c r="H131" s="126" t="s">
        <v>221</v>
      </c>
      <c r="I131" s="127" t="s">
        <v>192</v>
      </c>
      <c r="J131" s="127" t="s">
        <v>166</v>
      </c>
      <c r="K131" s="128" t="s">
        <v>184</v>
      </c>
      <c r="L131" s="113">
        <f>L130+1</f>
        <v>15</v>
      </c>
      <c r="M131" s="126" t="s">
        <v>226</v>
      </c>
      <c r="N131" s="127" t="s">
        <v>155</v>
      </c>
      <c r="O131" s="127" t="s">
        <v>170</v>
      </c>
      <c r="P131" s="128" t="s">
        <v>181</v>
      </c>
      <c r="Q131" s="113">
        <f>Q130+1</f>
        <v>20</v>
      </c>
      <c r="R131" s="126" t="s">
        <v>231</v>
      </c>
      <c r="S131" s="127" t="s">
        <v>197</v>
      </c>
      <c r="T131" s="127" t="s">
        <v>171</v>
      </c>
      <c r="U131" s="128" t="s">
        <v>175</v>
      </c>
      <c r="W131" s="150" t="s">
        <v>244</v>
      </c>
      <c r="X131" s="150"/>
      <c r="Y131" s="150"/>
      <c r="Z131" s="150"/>
      <c r="AA131" s="120"/>
    </row>
    <row r="132" spans="1:27" ht="14.25" customHeight="1" thickBot="1" x14ac:dyDescent="0.3">
      <c r="A132" s="129"/>
      <c r="C132" s="365" t="s">
        <v>113</v>
      </c>
      <c r="D132" s="365"/>
      <c r="E132" s="130">
        <v>4</v>
      </c>
      <c r="F132" s="4" t="s">
        <v>114</v>
      </c>
      <c r="G132" s="113"/>
      <c r="H132" s="131">
        <f>H126</f>
        <v>6</v>
      </c>
      <c r="I132" s="367" t="s">
        <v>115</v>
      </c>
      <c r="J132" s="367"/>
      <c r="K132" s="367"/>
      <c r="L132" s="132"/>
      <c r="M132" s="132" t="s">
        <v>100</v>
      </c>
      <c r="N132" s="131">
        <f>N126+1</f>
        <v>16</v>
      </c>
      <c r="O132" s="367" t="s">
        <v>116</v>
      </c>
      <c r="P132" s="367"/>
      <c r="Q132" s="131"/>
      <c r="R132" s="109" t="s">
        <v>100</v>
      </c>
      <c r="S132" s="355" t="str">
        <f>H132&amp;". / "&amp;E132</f>
        <v>6. / 4</v>
      </c>
      <c r="T132" s="355"/>
      <c r="U132" s="355"/>
      <c r="V132" s="372" t="s">
        <v>234</v>
      </c>
      <c r="W132" s="365"/>
      <c r="X132" s="365"/>
      <c r="Y132" s="365"/>
      <c r="Z132" s="365"/>
      <c r="AA132" s="120"/>
    </row>
    <row r="133" spans="1:27" ht="14.25" customHeight="1" x14ac:dyDescent="0.25">
      <c r="A133" s="112" t="s">
        <v>117</v>
      </c>
      <c r="B133" s="113">
        <f>$B$10</f>
        <v>1</v>
      </c>
      <c r="C133" s="114" t="s">
        <v>158</v>
      </c>
      <c r="D133" s="115" t="s">
        <v>190</v>
      </c>
      <c r="E133" s="115" t="s">
        <v>205</v>
      </c>
      <c r="F133" s="116" t="s">
        <v>160</v>
      </c>
      <c r="G133" s="113">
        <f>B133+5</f>
        <v>6</v>
      </c>
      <c r="H133" s="114" t="s">
        <v>169</v>
      </c>
      <c r="I133" s="115" t="s">
        <v>195</v>
      </c>
      <c r="J133" s="115" t="s">
        <v>161</v>
      </c>
      <c r="K133" s="116" t="s">
        <v>221</v>
      </c>
      <c r="L133" s="113">
        <f>G133+5</f>
        <v>11</v>
      </c>
      <c r="M133" s="114" t="s">
        <v>167</v>
      </c>
      <c r="N133" s="115" t="s">
        <v>159</v>
      </c>
      <c r="O133" s="115" t="s">
        <v>213</v>
      </c>
      <c r="P133" s="116" t="s">
        <v>226</v>
      </c>
      <c r="Q133" s="113">
        <f>L133+5</f>
        <v>16</v>
      </c>
      <c r="R133" s="114" t="s">
        <v>162</v>
      </c>
      <c r="S133" s="115" t="s">
        <v>200</v>
      </c>
      <c r="T133" s="115" t="s">
        <v>209</v>
      </c>
      <c r="U133" s="116" t="s">
        <v>231</v>
      </c>
      <c r="W133" s="152" t="s">
        <v>249</v>
      </c>
      <c r="X133" s="151"/>
      <c r="Y133" s="151"/>
      <c r="Z133" s="151"/>
      <c r="AA133" s="120"/>
    </row>
    <row r="134" spans="1:27" ht="14.25" customHeight="1" x14ac:dyDescent="0.25">
      <c r="A134" s="112" t="s">
        <v>117</v>
      </c>
      <c r="B134" s="113">
        <f>B133+1</f>
        <v>2</v>
      </c>
      <c r="C134" s="121" t="s">
        <v>186</v>
      </c>
      <c r="D134" s="122" t="s">
        <v>154</v>
      </c>
      <c r="E134" s="122" t="s">
        <v>148</v>
      </c>
      <c r="F134" s="123" t="s">
        <v>202</v>
      </c>
      <c r="G134" s="113">
        <f>G133+1</f>
        <v>7</v>
      </c>
      <c r="H134" s="121" t="s">
        <v>184</v>
      </c>
      <c r="I134" s="122" t="s">
        <v>172</v>
      </c>
      <c r="J134" s="122" t="s">
        <v>224</v>
      </c>
      <c r="K134" s="123" t="s">
        <v>157</v>
      </c>
      <c r="L134" s="113">
        <f>L133+1</f>
        <v>12</v>
      </c>
      <c r="M134" s="121" t="s">
        <v>181</v>
      </c>
      <c r="N134" s="122" t="s">
        <v>164</v>
      </c>
      <c r="O134" s="122" t="s">
        <v>227</v>
      </c>
      <c r="P134" s="123" t="s">
        <v>210</v>
      </c>
      <c r="Q134" s="113">
        <f>Q133+1</f>
        <v>17</v>
      </c>
      <c r="R134" s="121" t="s">
        <v>175</v>
      </c>
      <c r="S134" s="122" t="s">
        <v>165</v>
      </c>
      <c r="T134" s="122" t="s">
        <v>232</v>
      </c>
      <c r="U134" s="123" t="s">
        <v>212</v>
      </c>
      <c r="W134" s="152" t="s">
        <v>250</v>
      </c>
      <c r="X134" s="151"/>
      <c r="Y134" s="151"/>
      <c r="Z134" s="151"/>
      <c r="AA134" s="120"/>
    </row>
    <row r="135" spans="1:27" ht="14.25" customHeight="1" x14ac:dyDescent="0.25">
      <c r="A135" s="112" t="s">
        <v>117</v>
      </c>
      <c r="B135" s="113">
        <f>B134+1</f>
        <v>3</v>
      </c>
      <c r="C135" s="121" t="s">
        <v>199</v>
      </c>
      <c r="D135" s="122" t="s">
        <v>152</v>
      </c>
      <c r="E135" s="122" t="s">
        <v>150</v>
      </c>
      <c r="F135" s="123" t="s">
        <v>182</v>
      </c>
      <c r="G135" s="113">
        <f>G134+1</f>
        <v>8</v>
      </c>
      <c r="H135" s="121" t="s">
        <v>198</v>
      </c>
      <c r="I135" s="122" t="s">
        <v>223</v>
      </c>
      <c r="J135" s="122" t="s">
        <v>163</v>
      </c>
      <c r="K135" s="123" t="s">
        <v>188</v>
      </c>
      <c r="L135" s="113">
        <f>L134+1</f>
        <v>13</v>
      </c>
      <c r="M135" s="121" t="s">
        <v>147</v>
      </c>
      <c r="N135" s="122" t="s">
        <v>228</v>
      </c>
      <c r="O135" s="122" t="s">
        <v>173</v>
      </c>
      <c r="P135" s="123" t="s">
        <v>177</v>
      </c>
      <c r="Q135" s="113">
        <f>Q134+1</f>
        <v>18</v>
      </c>
      <c r="R135" s="121" t="s">
        <v>191</v>
      </c>
      <c r="S135" s="122" t="s">
        <v>233</v>
      </c>
      <c r="T135" s="122" t="s">
        <v>168</v>
      </c>
      <c r="U135" s="123" t="s">
        <v>179</v>
      </c>
      <c r="W135" s="152" t="s">
        <v>251</v>
      </c>
      <c r="X135" s="151"/>
      <c r="Y135" s="151"/>
      <c r="Z135" s="151"/>
      <c r="AA135" s="120"/>
    </row>
    <row r="136" spans="1:27" ht="14.25" customHeight="1" x14ac:dyDescent="0.25">
      <c r="A136" s="112" t="s">
        <v>117</v>
      </c>
      <c r="B136" s="113">
        <f>B135+1</f>
        <v>4</v>
      </c>
      <c r="C136" s="121" t="s">
        <v>211</v>
      </c>
      <c r="D136" s="122" t="s">
        <v>196</v>
      </c>
      <c r="E136" s="122" t="s">
        <v>178</v>
      </c>
      <c r="F136" s="123" t="s">
        <v>146</v>
      </c>
      <c r="G136" s="113">
        <f>G135+1</f>
        <v>9</v>
      </c>
      <c r="H136" s="121" t="s">
        <v>153</v>
      </c>
      <c r="I136" s="122" t="s">
        <v>201</v>
      </c>
      <c r="J136" s="122" t="s">
        <v>176</v>
      </c>
      <c r="K136" s="123" t="s">
        <v>166</v>
      </c>
      <c r="L136" s="113">
        <f>L135+1</f>
        <v>14</v>
      </c>
      <c r="M136" s="121" t="s">
        <v>207</v>
      </c>
      <c r="N136" s="122" t="s">
        <v>151</v>
      </c>
      <c r="O136" s="122" t="s">
        <v>189</v>
      </c>
      <c r="P136" s="123" t="s">
        <v>170</v>
      </c>
      <c r="Q136" s="113">
        <f>Q135+1</f>
        <v>19</v>
      </c>
      <c r="R136" s="121" t="s">
        <v>203</v>
      </c>
      <c r="S136" s="122" t="s">
        <v>194</v>
      </c>
      <c r="T136" s="122" t="s">
        <v>183</v>
      </c>
      <c r="U136" s="123" t="s">
        <v>171</v>
      </c>
      <c r="W136" s="152" t="s">
        <v>252</v>
      </c>
      <c r="X136" s="151"/>
      <c r="Y136" s="151"/>
      <c r="Z136" s="151"/>
      <c r="AA136" s="120"/>
    </row>
    <row r="137" spans="1:27" ht="14.25" customHeight="1" thickBot="1" x14ac:dyDescent="0.3">
      <c r="A137" s="112" t="s">
        <v>117</v>
      </c>
      <c r="B137" s="113">
        <f>B136+1</f>
        <v>5</v>
      </c>
      <c r="C137" s="126" t="s">
        <v>156</v>
      </c>
      <c r="D137" s="127" t="s">
        <v>174</v>
      </c>
      <c r="E137" s="127" t="s">
        <v>193</v>
      </c>
      <c r="F137" s="128" t="s">
        <v>208</v>
      </c>
      <c r="G137" s="113">
        <f>G136+1</f>
        <v>10</v>
      </c>
      <c r="H137" s="126" t="s">
        <v>222</v>
      </c>
      <c r="I137" s="127" t="s">
        <v>180</v>
      </c>
      <c r="J137" s="127" t="s">
        <v>192</v>
      </c>
      <c r="K137" s="128" t="s">
        <v>149</v>
      </c>
      <c r="L137" s="113">
        <f>L136+1</f>
        <v>15</v>
      </c>
      <c r="M137" s="126" t="s">
        <v>225</v>
      </c>
      <c r="N137" s="127" t="s">
        <v>185</v>
      </c>
      <c r="O137" s="127" t="s">
        <v>155</v>
      </c>
      <c r="P137" s="128" t="s">
        <v>204</v>
      </c>
      <c r="Q137" s="113">
        <f>Q136+1</f>
        <v>20</v>
      </c>
      <c r="R137" s="126" t="s">
        <v>230</v>
      </c>
      <c r="S137" s="127" t="s">
        <v>187</v>
      </c>
      <c r="T137" s="127" t="s">
        <v>197</v>
      </c>
      <c r="U137" s="128" t="s">
        <v>206</v>
      </c>
      <c r="W137" s="178" t="s">
        <v>279</v>
      </c>
      <c r="X137" s="151"/>
      <c r="Y137" s="151"/>
      <c r="Z137" s="151"/>
      <c r="AA137" s="120"/>
    </row>
    <row r="138" spans="1:27" s="33" customFormat="1" ht="7.5" customHeight="1" thickBot="1" x14ac:dyDescent="0.3">
      <c r="A138" s="368"/>
      <c r="B138" s="369"/>
      <c r="C138" s="369"/>
      <c r="D138" s="369"/>
      <c r="E138" s="369"/>
      <c r="F138" s="369"/>
      <c r="G138" s="369"/>
      <c r="H138" s="369"/>
      <c r="I138" s="369"/>
      <c r="J138" s="369"/>
      <c r="K138" s="369"/>
      <c r="L138" s="369"/>
      <c r="M138" s="370"/>
      <c r="N138" s="370"/>
      <c r="O138" s="370"/>
      <c r="P138" s="370"/>
      <c r="Q138" s="370"/>
      <c r="R138" s="370"/>
      <c r="S138" s="370"/>
      <c r="T138" s="370"/>
      <c r="U138" s="370"/>
      <c r="V138" s="370"/>
      <c r="W138" s="370"/>
      <c r="X138" s="370"/>
      <c r="Y138" s="370"/>
      <c r="Z138" s="370"/>
      <c r="AA138" s="371"/>
    </row>
  </sheetData>
  <mergeCells count="125">
    <mergeCell ref="A1:M1"/>
    <mergeCell ref="N1:AA1"/>
    <mergeCell ref="A2:AA2"/>
    <mergeCell ref="A3:H3"/>
    <mergeCell ref="I3:J3"/>
    <mergeCell ref="K3:AA3"/>
    <mergeCell ref="A4:AA4"/>
    <mergeCell ref="A5:AA5"/>
    <mergeCell ref="A6:AA6"/>
    <mergeCell ref="A7:AA7"/>
    <mergeCell ref="A8:AA8"/>
    <mergeCell ref="C9:D9"/>
    <mergeCell ref="I9:K9"/>
    <mergeCell ref="O9:P9"/>
    <mergeCell ref="S9:U9"/>
    <mergeCell ref="V9:Z9"/>
    <mergeCell ref="C14:D14"/>
    <mergeCell ref="I14:K14"/>
    <mergeCell ref="O14:P14"/>
    <mergeCell ref="S14:U14"/>
    <mergeCell ref="C19:D19"/>
    <mergeCell ref="I19:K19"/>
    <mergeCell ref="O19:P19"/>
    <mergeCell ref="S19:U19"/>
    <mergeCell ref="C24:D24"/>
    <mergeCell ref="I24:K24"/>
    <mergeCell ref="O24:P24"/>
    <mergeCell ref="S24:U24"/>
    <mergeCell ref="A29:AA29"/>
    <mergeCell ref="C30:D30"/>
    <mergeCell ref="I30:K30"/>
    <mergeCell ref="O30:P30"/>
    <mergeCell ref="S30:U30"/>
    <mergeCell ref="V30:Z30"/>
    <mergeCell ref="C35:D35"/>
    <mergeCell ref="I35:K35"/>
    <mergeCell ref="O35:P35"/>
    <mergeCell ref="S35:U35"/>
    <mergeCell ref="C40:D40"/>
    <mergeCell ref="I40:K40"/>
    <mergeCell ref="O40:P40"/>
    <mergeCell ref="S40:U40"/>
    <mergeCell ref="C45:D45"/>
    <mergeCell ref="I45:K45"/>
    <mergeCell ref="O45:P45"/>
    <mergeCell ref="S45:U45"/>
    <mergeCell ref="A50:AA50"/>
    <mergeCell ref="C51:D51"/>
    <mergeCell ref="I51:K51"/>
    <mergeCell ref="O51:P51"/>
    <mergeCell ref="S51:U51"/>
    <mergeCell ref="V51:Z51"/>
    <mergeCell ref="C56:D56"/>
    <mergeCell ref="I56:K56"/>
    <mergeCell ref="O56:P56"/>
    <mergeCell ref="S56:U56"/>
    <mergeCell ref="C61:D61"/>
    <mergeCell ref="I61:K61"/>
    <mergeCell ref="O61:P61"/>
    <mergeCell ref="S61:U61"/>
    <mergeCell ref="C66:D66"/>
    <mergeCell ref="I66:K66"/>
    <mergeCell ref="O66:P66"/>
    <mergeCell ref="S66:U66"/>
    <mergeCell ref="A71:AA71"/>
    <mergeCell ref="C72:D72"/>
    <mergeCell ref="I72:K72"/>
    <mergeCell ref="O72:P72"/>
    <mergeCell ref="S72:U72"/>
    <mergeCell ref="V72:Z72"/>
    <mergeCell ref="C77:D77"/>
    <mergeCell ref="I77:K77"/>
    <mergeCell ref="O77:P77"/>
    <mergeCell ref="S77:U77"/>
    <mergeCell ref="C82:D82"/>
    <mergeCell ref="I82:K82"/>
    <mergeCell ref="O82:P82"/>
    <mergeCell ref="S82:U82"/>
    <mergeCell ref="C87:D87"/>
    <mergeCell ref="I87:K87"/>
    <mergeCell ref="O87:P87"/>
    <mergeCell ref="S87:U87"/>
    <mergeCell ref="A92:AA92"/>
    <mergeCell ref="C93:D93"/>
    <mergeCell ref="I93:K93"/>
    <mergeCell ref="O93:P93"/>
    <mergeCell ref="S93:U93"/>
    <mergeCell ref="V93:Z93"/>
    <mergeCell ref="C98:D98"/>
    <mergeCell ref="I98:K98"/>
    <mergeCell ref="O98:P98"/>
    <mergeCell ref="S98:U98"/>
    <mergeCell ref="V98:Z98"/>
    <mergeCell ref="C103:D103"/>
    <mergeCell ref="I103:K103"/>
    <mergeCell ref="O103:P103"/>
    <mergeCell ref="S103:U103"/>
    <mergeCell ref="V103:Z103"/>
    <mergeCell ref="V120:Z120"/>
    <mergeCell ref="C108:D108"/>
    <mergeCell ref="I108:K108"/>
    <mergeCell ref="O108:P108"/>
    <mergeCell ref="S108:U108"/>
    <mergeCell ref="V108:Z108"/>
    <mergeCell ref="A113:AA113"/>
    <mergeCell ref="C114:D114"/>
    <mergeCell ref="I114:K114"/>
    <mergeCell ref="O114:P114"/>
    <mergeCell ref="S114:U114"/>
    <mergeCell ref="V114:Z114"/>
    <mergeCell ref="C120:D120"/>
    <mergeCell ref="I120:K120"/>
    <mergeCell ref="O120:P120"/>
    <mergeCell ref="S120:U120"/>
    <mergeCell ref="A138:AA138"/>
    <mergeCell ref="C126:D126"/>
    <mergeCell ref="I126:K126"/>
    <mergeCell ref="O126:P126"/>
    <mergeCell ref="S126:U126"/>
    <mergeCell ref="V126:Z126"/>
    <mergeCell ref="C132:D132"/>
    <mergeCell ref="I132:K132"/>
    <mergeCell ref="O132:P132"/>
    <mergeCell ref="S132:U132"/>
    <mergeCell ref="V132:Z132"/>
  </mergeCells>
  <pageMargins left="0.6692913385826772" right="0" top="0.19685039370078741" bottom="0" header="0" footer="0"/>
  <pageSetup paperSize="9" fitToHeight="0" orientation="portrait" horizontalDpi="4294967293" verticalDpi="300" r:id="rId1"/>
  <headerFooter alignWithMargins="0"/>
  <rowBreaks count="1" manualBreakCount="1">
    <brk id="71" max="1638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138"/>
  <sheetViews>
    <sheetView workbookViewId="0">
      <selection activeCell="K3" sqref="K3:AA3"/>
    </sheetView>
  </sheetViews>
  <sheetFormatPr baseColWidth="10" defaultColWidth="11.44140625" defaultRowHeight="13.2" x14ac:dyDescent="0.25"/>
  <cols>
    <col min="1" max="1" width="6.44140625" style="4" customWidth="1"/>
    <col min="2" max="2" width="2.6640625" style="117" customWidth="1"/>
    <col min="3" max="6" width="3.6640625" style="4" customWidth="1"/>
    <col min="7" max="7" width="2.6640625" style="117" customWidth="1"/>
    <col min="8" max="11" width="3.6640625" style="4" customWidth="1"/>
    <col min="12" max="12" width="2.6640625" style="117" customWidth="1"/>
    <col min="13" max="16" width="3.6640625" style="4" customWidth="1"/>
    <col min="17" max="17" width="2.6640625" style="117" customWidth="1"/>
    <col min="18" max="21" width="3.6640625" style="4" customWidth="1"/>
    <col min="22" max="22" width="2.6640625" style="117" customWidth="1"/>
    <col min="23" max="26" width="3.6640625" style="4" customWidth="1"/>
    <col min="27" max="27" width="1.6640625" style="4" customWidth="1"/>
    <col min="28" max="16384" width="11.44140625" style="4"/>
  </cols>
  <sheetData>
    <row r="1" spans="1:27" s="33" customFormat="1" ht="23.25" customHeight="1" x14ac:dyDescent="0.4">
      <c r="A1" s="358" t="s">
        <v>111</v>
      </c>
      <c r="B1" s="358"/>
      <c r="C1" s="358"/>
      <c r="D1" s="358"/>
      <c r="E1" s="358"/>
      <c r="F1" s="358"/>
      <c r="G1" s="358"/>
      <c r="H1" s="354"/>
      <c r="I1" s="354"/>
      <c r="J1" s="354"/>
      <c r="K1" s="354"/>
      <c r="L1" s="354"/>
      <c r="M1" s="354"/>
      <c r="N1" s="351" t="s">
        <v>112</v>
      </c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</row>
    <row r="2" spans="1:27" s="33" customFormat="1" ht="7.5" customHeight="1" x14ac:dyDescent="0.25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</row>
    <row r="3" spans="1:27" s="33" customFormat="1" ht="12.75" customHeight="1" x14ac:dyDescent="0.25">
      <c r="A3" s="353" t="str">
        <f>IF(I3="z","zentrale Spielorte","4x dezentrale Spielorte")</f>
        <v>4x dezentrale Spielorte</v>
      </c>
      <c r="B3" s="352"/>
      <c r="C3" s="352"/>
      <c r="D3" s="352"/>
      <c r="E3" s="352"/>
      <c r="F3" s="352"/>
      <c r="G3" s="352"/>
      <c r="H3" s="352"/>
      <c r="I3" s="362"/>
      <c r="J3" s="362"/>
      <c r="K3" s="353" t="s">
        <v>283</v>
      </c>
      <c r="L3" s="353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</row>
    <row r="4" spans="1:27" s="33" customFormat="1" ht="7.5" customHeight="1" x14ac:dyDescent="0.25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</row>
    <row r="5" spans="1:27" s="33" customFormat="1" ht="19.5" customHeight="1" x14ac:dyDescent="0.25">
      <c r="A5" s="359" t="s">
        <v>255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1"/>
    </row>
    <row r="6" spans="1:27" s="33" customFormat="1" ht="7.5" hidden="1" customHeight="1" x14ac:dyDescent="0.25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</row>
    <row r="7" spans="1:27" s="33" customFormat="1" ht="15" hidden="1" customHeight="1" x14ac:dyDescent="0.25">
      <c r="A7" s="363" t="s">
        <v>216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</row>
    <row r="8" spans="1:27" s="33" customFormat="1" ht="7.5" customHeight="1" thickBot="1" x14ac:dyDescent="0.3">
      <c r="A8" s="353"/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</row>
    <row r="9" spans="1:27" ht="14.25" customHeight="1" thickBot="1" x14ac:dyDescent="0.3">
      <c r="A9" s="104"/>
      <c r="B9" s="105"/>
      <c r="C9" s="357" t="s">
        <v>113</v>
      </c>
      <c r="D9" s="357"/>
      <c r="E9" s="106">
        <v>1</v>
      </c>
      <c r="F9" s="107" t="s">
        <v>114</v>
      </c>
      <c r="G9" s="108"/>
      <c r="H9" s="109">
        <v>1</v>
      </c>
      <c r="I9" s="366" t="s">
        <v>115</v>
      </c>
      <c r="J9" s="366"/>
      <c r="K9" s="366"/>
      <c r="L9" s="110"/>
      <c r="M9" s="110" t="s">
        <v>100</v>
      </c>
      <c r="N9" s="109">
        <f>E9</f>
        <v>1</v>
      </c>
      <c r="O9" s="366" t="s">
        <v>116</v>
      </c>
      <c r="P9" s="366"/>
      <c r="Q9" s="109"/>
      <c r="R9" s="109" t="s">
        <v>100</v>
      </c>
      <c r="S9" s="355" t="str">
        <f>H9&amp;". / "&amp;E9</f>
        <v>1. / 1</v>
      </c>
      <c r="T9" s="355"/>
      <c r="U9" s="355"/>
      <c r="V9" s="356" t="str">
        <f>IF($I$3="z","zentraler Spielort!"," ")</f>
        <v xml:space="preserve"> </v>
      </c>
      <c r="W9" s="357"/>
      <c r="X9" s="357"/>
      <c r="Y9" s="357"/>
      <c r="Z9" s="357"/>
      <c r="AA9" s="111"/>
    </row>
    <row r="10" spans="1:27" ht="14.25" customHeight="1" x14ac:dyDescent="0.25">
      <c r="A10" s="112" t="s">
        <v>117</v>
      </c>
      <c r="B10" s="113">
        <v>1</v>
      </c>
      <c r="C10" s="114" t="s">
        <v>146</v>
      </c>
      <c r="D10" s="115" t="s">
        <v>162</v>
      </c>
      <c r="E10" s="115" t="s">
        <v>163</v>
      </c>
      <c r="F10" s="116" t="s">
        <v>164</v>
      </c>
      <c r="G10" s="113">
        <f>IF(I3="z",B10+4,B10)</f>
        <v>1</v>
      </c>
      <c r="H10" s="114" t="s">
        <v>174</v>
      </c>
      <c r="I10" s="115" t="s">
        <v>175</v>
      </c>
      <c r="J10" s="115" t="s">
        <v>176</v>
      </c>
      <c r="K10" s="116" t="s">
        <v>177</v>
      </c>
      <c r="L10" s="113">
        <f>IF(I3="z",G10+4,G10)</f>
        <v>1</v>
      </c>
      <c r="M10" s="114" t="s">
        <v>190</v>
      </c>
      <c r="N10" s="115" t="s">
        <v>191</v>
      </c>
      <c r="O10" s="115" t="s">
        <v>192</v>
      </c>
      <c r="P10" s="116" t="s">
        <v>151</v>
      </c>
      <c r="Q10" s="113">
        <f>IF(I3="z",L10+4,L10)</f>
        <v>1</v>
      </c>
      <c r="R10" s="114" t="s">
        <v>202</v>
      </c>
      <c r="S10" s="115" t="s">
        <v>203</v>
      </c>
      <c r="T10" s="115" t="s">
        <v>161</v>
      </c>
      <c r="U10" s="116" t="s">
        <v>204</v>
      </c>
      <c r="V10" s="113">
        <f>IF(I3="z",Q10+4,Q10)</f>
        <v>1</v>
      </c>
      <c r="W10" s="114" t="s">
        <v>152</v>
      </c>
      <c r="X10" s="115" t="s">
        <v>230</v>
      </c>
      <c r="Y10" s="115" t="s">
        <v>224</v>
      </c>
      <c r="Z10" s="116" t="s">
        <v>226</v>
      </c>
      <c r="AA10" s="136"/>
    </row>
    <row r="11" spans="1:27" ht="14.25" customHeight="1" x14ac:dyDescent="0.25">
      <c r="A11" s="112" t="s">
        <v>117</v>
      </c>
      <c r="B11" s="113">
        <f>B10+1</f>
        <v>2</v>
      </c>
      <c r="C11" s="121" t="s">
        <v>150</v>
      </c>
      <c r="D11" s="122" t="s">
        <v>165</v>
      </c>
      <c r="E11" s="122" t="s">
        <v>166</v>
      </c>
      <c r="F11" s="123" t="s">
        <v>167</v>
      </c>
      <c r="G11" s="113">
        <f>G10+1</f>
        <v>2</v>
      </c>
      <c r="H11" s="121" t="s">
        <v>178</v>
      </c>
      <c r="I11" s="122" t="s">
        <v>179</v>
      </c>
      <c r="J11" s="122" t="s">
        <v>180</v>
      </c>
      <c r="K11" s="123" t="s">
        <v>181</v>
      </c>
      <c r="L11" s="113">
        <f>L10+1</f>
        <v>2</v>
      </c>
      <c r="M11" s="121" t="s">
        <v>193</v>
      </c>
      <c r="N11" s="122" t="s">
        <v>194</v>
      </c>
      <c r="O11" s="122" t="s">
        <v>195</v>
      </c>
      <c r="P11" s="123" t="s">
        <v>147</v>
      </c>
      <c r="Q11" s="113">
        <f>Q10+1</f>
        <v>2</v>
      </c>
      <c r="R11" s="121" t="s">
        <v>205</v>
      </c>
      <c r="S11" s="122" t="s">
        <v>206</v>
      </c>
      <c r="T11" s="122" t="s">
        <v>157</v>
      </c>
      <c r="U11" s="123" t="s">
        <v>207</v>
      </c>
      <c r="V11" s="113">
        <f>V10+1</f>
        <v>2</v>
      </c>
      <c r="W11" s="121" t="s">
        <v>148</v>
      </c>
      <c r="X11" s="122" t="s">
        <v>231</v>
      </c>
      <c r="Y11" s="122" t="s">
        <v>223</v>
      </c>
      <c r="Z11" s="123" t="s">
        <v>225</v>
      </c>
      <c r="AA11" s="136"/>
    </row>
    <row r="12" spans="1:27" ht="14.25" customHeight="1" x14ac:dyDescent="0.25">
      <c r="A12" s="112" t="s">
        <v>117</v>
      </c>
      <c r="B12" s="113">
        <f>B11+1</f>
        <v>3</v>
      </c>
      <c r="C12" s="121" t="s">
        <v>154</v>
      </c>
      <c r="D12" s="122" t="s">
        <v>168</v>
      </c>
      <c r="E12" s="122" t="s">
        <v>169</v>
      </c>
      <c r="F12" s="123" t="s">
        <v>170</v>
      </c>
      <c r="G12" s="113">
        <f>G11+1</f>
        <v>3</v>
      </c>
      <c r="H12" s="121" t="s">
        <v>182</v>
      </c>
      <c r="I12" s="122" t="s">
        <v>183</v>
      </c>
      <c r="J12" s="122" t="s">
        <v>184</v>
      </c>
      <c r="K12" s="123" t="s">
        <v>185</v>
      </c>
      <c r="L12" s="113">
        <f>L11+1</f>
        <v>3</v>
      </c>
      <c r="M12" s="121" t="s">
        <v>196</v>
      </c>
      <c r="N12" s="122" t="s">
        <v>197</v>
      </c>
      <c r="O12" s="122" t="s">
        <v>198</v>
      </c>
      <c r="P12" s="123" t="s">
        <v>159</v>
      </c>
      <c r="Q12" s="113">
        <f>Q11+1</f>
        <v>3</v>
      </c>
      <c r="R12" s="121" t="s">
        <v>208</v>
      </c>
      <c r="S12" s="122" t="s">
        <v>209</v>
      </c>
      <c r="T12" s="122" t="s">
        <v>153</v>
      </c>
      <c r="U12" s="123" t="s">
        <v>210</v>
      </c>
      <c r="V12" s="113">
        <f>V11+1</f>
        <v>3</v>
      </c>
      <c r="W12" s="121" t="s">
        <v>160</v>
      </c>
      <c r="X12" s="122" t="s">
        <v>232</v>
      </c>
      <c r="Y12" s="122" t="s">
        <v>222</v>
      </c>
      <c r="Z12" s="123" t="s">
        <v>228</v>
      </c>
      <c r="AA12" s="136"/>
    </row>
    <row r="13" spans="1:27" ht="14.25" customHeight="1" thickBot="1" x14ac:dyDescent="0.3">
      <c r="A13" s="112" t="s">
        <v>117</v>
      </c>
      <c r="B13" s="113">
        <f>B12+1</f>
        <v>4</v>
      </c>
      <c r="C13" s="126" t="s">
        <v>158</v>
      </c>
      <c r="D13" s="127" t="s">
        <v>171</v>
      </c>
      <c r="E13" s="127" t="s">
        <v>172</v>
      </c>
      <c r="F13" s="128" t="s">
        <v>173</v>
      </c>
      <c r="G13" s="113">
        <f>G12+1</f>
        <v>4</v>
      </c>
      <c r="H13" s="126" t="s">
        <v>186</v>
      </c>
      <c r="I13" s="127" t="s">
        <v>187</v>
      </c>
      <c r="J13" s="127" t="s">
        <v>188</v>
      </c>
      <c r="K13" s="128" t="s">
        <v>189</v>
      </c>
      <c r="L13" s="113">
        <f>L12+1</f>
        <v>4</v>
      </c>
      <c r="M13" s="126" t="s">
        <v>199</v>
      </c>
      <c r="N13" s="127" t="s">
        <v>200</v>
      </c>
      <c r="O13" s="127" t="s">
        <v>201</v>
      </c>
      <c r="P13" s="128" t="s">
        <v>155</v>
      </c>
      <c r="Q13" s="113">
        <f>Q12+1</f>
        <v>4</v>
      </c>
      <c r="R13" s="126" t="s">
        <v>211</v>
      </c>
      <c r="S13" s="127" t="s">
        <v>212</v>
      </c>
      <c r="T13" s="127" t="s">
        <v>149</v>
      </c>
      <c r="U13" s="128" t="s">
        <v>213</v>
      </c>
      <c r="V13" s="113">
        <f>V12+1</f>
        <v>4</v>
      </c>
      <c r="W13" s="126" t="s">
        <v>156</v>
      </c>
      <c r="X13" s="127" t="s">
        <v>233</v>
      </c>
      <c r="Y13" s="127" t="s">
        <v>221</v>
      </c>
      <c r="Z13" s="128" t="s">
        <v>227</v>
      </c>
      <c r="AA13" s="136"/>
    </row>
    <row r="14" spans="1:27" ht="14.25" customHeight="1" thickBot="1" x14ac:dyDescent="0.3">
      <c r="A14" s="129"/>
      <c r="C14" s="365" t="s">
        <v>113</v>
      </c>
      <c r="D14" s="365"/>
      <c r="E14" s="130">
        <f>E9+1</f>
        <v>2</v>
      </c>
      <c r="F14" s="4" t="s">
        <v>114</v>
      </c>
      <c r="G14" s="113"/>
      <c r="H14" s="131">
        <f>H9</f>
        <v>1</v>
      </c>
      <c r="I14" s="367" t="s">
        <v>115</v>
      </c>
      <c r="J14" s="367"/>
      <c r="K14" s="367"/>
      <c r="L14" s="132"/>
      <c r="M14" s="132" t="s">
        <v>100</v>
      </c>
      <c r="N14" s="131">
        <f>N9+1</f>
        <v>2</v>
      </c>
      <c r="O14" s="367" t="s">
        <v>116</v>
      </c>
      <c r="P14" s="367"/>
      <c r="Q14" s="131"/>
      <c r="R14" s="109" t="s">
        <v>100</v>
      </c>
      <c r="S14" s="355" t="str">
        <f>H14&amp;". / "&amp;E14</f>
        <v>1. / 2</v>
      </c>
      <c r="T14" s="355"/>
      <c r="U14" s="355"/>
      <c r="AA14" s="133"/>
    </row>
    <row r="15" spans="1:27" ht="14.25" customHeight="1" x14ac:dyDescent="0.25">
      <c r="A15" s="112" t="s">
        <v>117</v>
      </c>
      <c r="B15" s="113">
        <f>B10</f>
        <v>1</v>
      </c>
      <c r="C15" s="114" t="s">
        <v>168</v>
      </c>
      <c r="D15" s="115" t="s">
        <v>146</v>
      </c>
      <c r="E15" s="115" t="s">
        <v>167</v>
      </c>
      <c r="F15" s="116" t="s">
        <v>172</v>
      </c>
      <c r="G15" s="113">
        <f>G10</f>
        <v>1</v>
      </c>
      <c r="H15" s="114" t="s">
        <v>183</v>
      </c>
      <c r="I15" s="115" t="s">
        <v>174</v>
      </c>
      <c r="J15" s="115" t="s">
        <v>181</v>
      </c>
      <c r="K15" s="116" t="s">
        <v>188</v>
      </c>
      <c r="L15" s="113">
        <f>L10</f>
        <v>1</v>
      </c>
      <c r="M15" s="114" t="s">
        <v>197</v>
      </c>
      <c r="N15" s="115" t="s">
        <v>190</v>
      </c>
      <c r="O15" s="115" t="s">
        <v>147</v>
      </c>
      <c r="P15" s="116" t="s">
        <v>201</v>
      </c>
      <c r="Q15" s="113">
        <f>Q10</f>
        <v>1</v>
      </c>
      <c r="R15" s="114" t="s">
        <v>209</v>
      </c>
      <c r="S15" s="115" t="s">
        <v>202</v>
      </c>
      <c r="T15" s="115" t="s">
        <v>207</v>
      </c>
      <c r="U15" s="116" t="s">
        <v>149</v>
      </c>
      <c r="V15" s="113">
        <f>V10</f>
        <v>1</v>
      </c>
      <c r="W15" s="114" t="s">
        <v>232</v>
      </c>
      <c r="X15" s="115" t="s">
        <v>152</v>
      </c>
      <c r="Y15" s="115" t="s">
        <v>225</v>
      </c>
      <c r="Z15" s="116" t="s">
        <v>221</v>
      </c>
      <c r="AA15" s="136"/>
    </row>
    <row r="16" spans="1:27" ht="14.25" customHeight="1" x14ac:dyDescent="0.25">
      <c r="A16" s="112" t="s">
        <v>117</v>
      </c>
      <c r="B16" s="113">
        <f>B11</f>
        <v>2</v>
      </c>
      <c r="C16" s="121" t="s">
        <v>171</v>
      </c>
      <c r="D16" s="122" t="s">
        <v>150</v>
      </c>
      <c r="E16" s="122" t="s">
        <v>164</v>
      </c>
      <c r="F16" s="123" t="s">
        <v>169</v>
      </c>
      <c r="G16" s="113">
        <f>G11</f>
        <v>2</v>
      </c>
      <c r="H16" s="121" t="s">
        <v>187</v>
      </c>
      <c r="I16" s="122" t="s">
        <v>178</v>
      </c>
      <c r="J16" s="122" t="s">
        <v>177</v>
      </c>
      <c r="K16" s="123" t="s">
        <v>184</v>
      </c>
      <c r="L16" s="113">
        <f>L11</f>
        <v>2</v>
      </c>
      <c r="M16" s="121" t="s">
        <v>200</v>
      </c>
      <c r="N16" s="122" t="s">
        <v>193</v>
      </c>
      <c r="O16" s="122" t="s">
        <v>151</v>
      </c>
      <c r="P16" s="123" t="s">
        <v>198</v>
      </c>
      <c r="Q16" s="113">
        <f>Q11</f>
        <v>2</v>
      </c>
      <c r="R16" s="121" t="s">
        <v>212</v>
      </c>
      <c r="S16" s="122" t="s">
        <v>205</v>
      </c>
      <c r="T16" s="122" t="s">
        <v>204</v>
      </c>
      <c r="U16" s="123" t="s">
        <v>153</v>
      </c>
      <c r="V16" s="113">
        <f>V11</f>
        <v>2</v>
      </c>
      <c r="W16" s="121" t="s">
        <v>233</v>
      </c>
      <c r="X16" s="122" t="s">
        <v>148</v>
      </c>
      <c r="Y16" s="122" t="s">
        <v>226</v>
      </c>
      <c r="Z16" s="123" t="s">
        <v>222</v>
      </c>
      <c r="AA16" s="136"/>
    </row>
    <row r="17" spans="1:27" ht="14.25" customHeight="1" x14ac:dyDescent="0.25">
      <c r="A17" s="112" t="s">
        <v>117</v>
      </c>
      <c r="B17" s="113">
        <f>B12</f>
        <v>3</v>
      </c>
      <c r="C17" s="121" t="s">
        <v>162</v>
      </c>
      <c r="D17" s="122" t="s">
        <v>154</v>
      </c>
      <c r="E17" s="122" t="s">
        <v>173</v>
      </c>
      <c r="F17" s="123" t="s">
        <v>166</v>
      </c>
      <c r="G17" s="113">
        <f>G12</f>
        <v>3</v>
      </c>
      <c r="H17" s="121" t="s">
        <v>175</v>
      </c>
      <c r="I17" s="122" t="s">
        <v>182</v>
      </c>
      <c r="J17" s="122" t="s">
        <v>189</v>
      </c>
      <c r="K17" s="123" t="s">
        <v>180</v>
      </c>
      <c r="L17" s="113">
        <f>L12</f>
        <v>3</v>
      </c>
      <c r="M17" s="121" t="s">
        <v>191</v>
      </c>
      <c r="N17" s="122" t="s">
        <v>196</v>
      </c>
      <c r="O17" s="122" t="s">
        <v>155</v>
      </c>
      <c r="P17" s="123" t="s">
        <v>195</v>
      </c>
      <c r="Q17" s="113">
        <f>Q12</f>
        <v>3</v>
      </c>
      <c r="R17" s="121" t="s">
        <v>203</v>
      </c>
      <c r="S17" s="122" t="s">
        <v>208</v>
      </c>
      <c r="T17" s="122" t="s">
        <v>213</v>
      </c>
      <c r="U17" s="123" t="s">
        <v>157</v>
      </c>
      <c r="V17" s="113">
        <f>V12</f>
        <v>3</v>
      </c>
      <c r="W17" s="121" t="s">
        <v>230</v>
      </c>
      <c r="X17" s="122" t="s">
        <v>160</v>
      </c>
      <c r="Y17" s="122" t="s">
        <v>227</v>
      </c>
      <c r="Z17" s="123" t="s">
        <v>223</v>
      </c>
      <c r="AA17" s="136"/>
    </row>
    <row r="18" spans="1:27" ht="14.25" customHeight="1" thickBot="1" x14ac:dyDescent="0.3">
      <c r="A18" s="112" t="s">
        <v>117</v>
      </c>
      <c r="B18" s="113">
        <f>B13</f>
        <v>4</v>
      </c>
      <c r="C18" s="126" t="s">
        <v>165</v>
      </c>
      <c r="D18" s="127" t="s">
        <v>158</v>
      </c>
      <c r="E18" s="127" t="s">
        <v>170</v>
      </c>
      <c r="F18" s="128" t="s">
        <v>163</v>
      </c>
      <c r="G18" s="113">
        <f>G13</f>
        <v>4</v>
      </c>
      <c r="H18" s="126" t="s">
        <v>179</v>
      </c>
      <c r="I18" s="127" t="s">
        <v>186</v>
      </c>
      <c r="J18" s="127" t="s">
        <v>185</v>
      </c>
      <c r="K18" s="128" t="s">
        <v>176</v>
      </c>
      <c r="L18" s="113">
        <f>L13</f>
        <v>4</v>
      </c>
      <c r="M18" s="126" t="s">
        <v>194</v>
      </c>
      <c r="N18" s="127" t="s">
        <v>199</v>
      </c>
      <c r="O18" s="127" t="s">
        <v>159</v>
      </c>
      <c r="P18" s="128" t="s">
        <v>192</v>
      </c>
      <c r="Q18" s="113">
        <f>Q13</f>
        <v>4</v>
      </c>
      <c r="R18" s="126" t="s">
        <v>206</v>
      </c>
      <c r="S18" s="127" t="s">
        <v>211</v>
      </c>
      <c r="T18" s="127" t="s">
        <v>210</v>
      </c>
      <c r="U18" s="128" t="s">
        <v>161</v>
      </c>
      <c r="V18" s="113">
        <f>V13</f>
        <v>4</v>
      </c>
      <c r="W18" s="126" t="s">
        <v>231</v>
      </c>
      <c r="X18" s="127" t="s">
        <v>156</v>
      </c>
      <c r="Y18" s="127" t="s">
        <v>228</v>
      </c>
      <c r="Z18" s="128" t="s">
        <v>224</v>
      </c>
      <c r="AA18" s="136"/>
    </row>
    <row r="19" spans="1:27" ht="14.25" hidden="1" customHeight="1" thickBot="1" x14ac:dyDescent="0.3">
      <c r="A19" s="129"/>
      <c r="C19" s="365" t="s">
        <v>113</v>
      </c>
      <c r="D19" s="365"/>
      <c r="E19" s="130">
        <f>E14+1</f>
        <v>3</v>
      </c>
      <c r="F19" s="4" t="s">
        <v>114</v>
      </c>
      <c r="G19" s="113"/>
      <c r="H19" s="131">
        <f>H14</f>
        <v>1</v>
      </c>
      <c r="I19" s="367" t="s">
        <v>115</v>
      </c>
      <c r="J19" s="367"/>
      <c r="K19" s="367"/>
      <c r="L19" s="132"/>
      <c r="M19" s="132" t="s">
        <v>100</v>
      </c>
      <c r="N19" s="131">
        <f>N14+1</f>
        <v>3</v>
      </c>
      <c r="O19" s="367" t="s">
        <v>116</v>
      </c>
      <c r="P19" s="367"/>
      <c r="Q19" s="131"/>
      <c r="R19" s="109" t="s">
        <v>100</v>
      </c>
      <c r="S19" s="355" t="str">
        <f>H19&amp;". / "&amp;E19</f>
        <v>1. / 3</v>
      </c>
      <c r="T19" s="355"/>
      <c r="U19" s="355"/>
      <c r="AA19" s="133"/>
    </row>
    <row r="20" spans="1:27" ht="14.25" hidden="1" customHeight="1" x14ac:dyDescent="0.25">
      <c r="A20" s="112" t="s">
        <v>117</v>
      </c>
      <c r="B20" s="113">
        <v>1</v>
      </c>
      <c r="C20" s="114" t="s">
        <v>169</v>
      </c>
      <c r="D20" s="115" t="s">
        <v>173</v>
      </c>
      <c r="E20" s="115" t="s">
        <v>146</v>
      </c>
      <c r="F20" s="116" t="s">
        <v>165</v>
      </c>
      <c r="G20" s="113">
        <f>G15</f>
        <v>1</v>
      </c>
      <c r="H20" s="114" t="s">
        <v>184</v>
      </c>
      <c r="I20" s="115" t="s">
        <v>189</v>
      </c>
      <c r="J20" s="115" t="s">
        <v>174</v>
      </c>
      <c r="K20" s="116" t="s">
        <v>179</v>
      </c>
      <c r="L20" s="113">
        <f>L15</f>
        <v>1</v>
      </c>
      <c r="M20" s="114" t="s">
        <v>198</v>
      </c>
      <c r="N20" s="115" t="s">
        <v>155</v>
      </c>
      <c r="O20" s="115" t="s">
        <v>190</v>
      </c>
      <c r="P20" s="116" t="s">
        <v>194</v>
      </c>
      <c r="Q20" s="113">
        <f>Q15</f>
        <v>1</v>
      </c>
      <c r="R20" s="114" t="s">
        <v>153</v>
      </c>
      <c r="S20" s="115" t="s">
        <v>213</v>
      </c>
      <c r="T20" s="115" t="s">
        <v>202</v>
      </c>
      <c r="U20" s="116" t="s">
        <v>206</v>
      </c>
      <c r="V20" s="113">
        <f>V15</f>
        <v>1</v>
      </c>
      <c r="W20" s="114" t="s">
        <v>222</v>
      </c>
      <c r="X20" s="115" t="s">
        <v>227</v>
      </c>
      <c r="Y20" s="115" t="s">
        <v>152</v>
      </c>
      <c r="Z20" s="116" t="s">
        <v>231</v>
      </c>
      <c r="AA20" s="136"/>
    </row>
    <row r="21" spans="1:27" ht="14.25" hidden="1" customHeight="1" x14ac:dyDescent="0.25">
      <c r="A21" s="112" t="s">
        <v>117</v>
      </c>
      <c r="B21" s="113">
        <f>B20+1</f>
        <v>2</v>
      </c>
      <c r="C21" s="121" t="s">
        <v>172</v>
      </c>
      <c r="D21" s="122" t="s">
        <v>170</v>
      </c>
      <c r="E21" s="122" t="s">
        <v>150</v>
      </c>
      <c r="F21" s="123" t="s">
        <v>162</v>
      </c>
      <c r="G21" s="113">
        <f>G16</f>
        <v>2</v>
      </c>
      <c r="H21" s="121" t="s">
        <v>188</v>
      </c>
      <c r="I21" s="122" t="s">
        <v>185</v>
      </c>
      <c r="J21" s="122" t="s">
        <v>178</v>
      </c>
      <c r="K21" s="123" t="s">
        <v>175</v>
      </c>
      <c r="L21" s="113">
        <f>L16</f>
        <v>2</v>
      </c>
      <c r="M21" s="121" t="s">
        <v>201</v>
      </c>
      <c r="N21" s="122" t="s">
        <v>159</v>
      </c>
      <c r="O21" s="122" t="s">
        <v>193</v>
      </c>
      <c r="P21" s="123" t="s">
        <v>191</v>
      </c>
      <c r="Q21" s="113">
        <f>Q16</f>
        <v>2</v>
      </c>
      <c r="R21" s="121" t="s">
        <v>149</v>
      </c>
      <c r="S21" s="122" t="s">
        <v>210</v>
      </c>
      <c r="T21" s="122" t="s">
        <v>205</v>
      </c>
      <c r="U21" s="123" t="s">
        <v>203</v>
      </c>
      <c r="V21" s="113">
        <f>V16</f>
        <v>2</v>
      </c>
      <c r="W21" s="121" t="s">
        <v>221</v>
      </c>
      <c r="X21" s="122" t="s">
        <v>228</v>
      </c>
      <c r="Y21" s="122" t="s">
        <v>148</v>
      </c>
      <c r="Z21" s="123" t="s">
        <v>230</v>
      </c>
      <c r="AA21" s="136"/>
    </row>
    <row r="22" spans="1:27" ht="14.25" hidden="1" customHeight="1" x14ac:dyDescent="0.25">
      <c r="A22" s="112" t="s">
        <v>117</v>
      </c>
      <c r="B22" s="113">
        <f>B21+1</f>
        <v>3</v>
      </c>
      <c r="C22" s="121" t="s">
        <v>163</v>
      </c>
      <c r="D22" s="122" t="s">
        <v>167</v>
      </c>
      <c r="E22" s="122" t="s">
        <v>154</v>
      </c>
      <c r="F22" s="123" t="s">
        <v>171</v>
      </c>
      <c r="G22" s="113">
        <f>G17</f>
        <v>3</v>
      </c>
      <c r="H22" s="121" t="s">
        <v>176</v>
      </c>
      <c r="I22" s="122" t="s">
        <v>181</v>
      </c>
      <c r="J22" s="122" t="s">
        <v>182</v>
      </c>
      <c r="K22" s="123" t="s">
        <v>187</v>
      </c>
      <c r="L22" s="113">
        <f>L17</f>
        <v>3</v>
      </c>
      <c r="M22" s="121" t="s">
        <v>192</v>
      </c>
      <c r="N22" s="122" t="s">
        <v>147</v>
      </c>
      <c r="O22" s="122" t="s">
        <v>196</v>
      </c>
      <c r="P22" s="123" t="s">
        <v>200</v>
      </c>
      <c r="Q22" s="113">
        <f>Q17</f>
        <v>3</v>
      </c>
      <c r="R22" s="121" t="s">
        <v>161</v>
      </c>
      <c r="S22" s="122" t="s">
        <v>207</v>
      </c>
      <c r="T22" s="122" t="s">
        <v>208</v>
      </c>
      <c r="U22" s="123" t="s">
        <v>212</v>
      </c>
      <c r="V22" s="113">
        <f>V17</f>
        <v>3</v>
      </c>
      <c r="W22" s="121" t="s">
        <v>224</v>
      </c>
      <c r="X22" s="122" t="s">
        <v>225</v>
      </c>
      <c r="Y22" s="122" t="s">
        <v>160</v>
      </c>
      <c r="Z22" s="123" t="s">
        <v>233</v>
      </c>
      <c r="AA22" s="136"/>
    </row>
    <row r="23" spans="1:27" ht="14.25" hidden="1" customHeight="1" thickBot="1" x14ac:dyDescent="0.3">
      <c r="A23" s="112" t="s">
        <v>117</v>
      </c>
      <c r="B23" s="113">
        <f>B22+1</f>
        <v>4</v>
      </c>
      <c r="C23" s="126" t="s">
        <v>166</v>
      </c>
      <c r="D23" s="127" t="s">
        <v>164</v>
      </c>
      <c r="E23" s="127" t="s">
        <v>158</v>
      </c>
      <c r="F23" s="128" t="s">
        <v>168</v>
      </c>
      <c r="G23" s="113">
        <f>G18</f>
        <v>4</v>
      </c>
      <c r="H23" s="126" t="s">
        <v>180</v>
      </c>
      <c r="I23" s="127" t="s">
        <v>177</v>
      </c>
      <c r="J23" s="127" t="s">
        <v>186</v>
      </c>
      <c r="K23" s="128" t="s">
        <v>183</v>
      </c>
      <c r="L23" s="113">
        <f>L18</f>
        <v>4</v>
      </c>
      <c r="M23" s="126" t="s">
        <v>195</v>
      </c>
      <c r="N23" s="127" t="s">
        <v>151</v>
      </c>
      <c r="O23" s="127" t="s">
        <v>199</v>
      </c>
      <c r="P23" s="128" t="s">
        <v>197</v>
      </c>
      <c r="Q23" s="113">
        <f>Q18</f>
        <v>4</v>
      </c>
      <c r="R23" s="126" t="s">
        <v>157</v>
      </c>
      <c r="S23" s="127" t="s">
        <v>204</v>
      </c>
      <c r="T23" s="127" t="s">
        <v>211</v>
      </c>
      <c r="U23" s="128" t="s">
        <v>209</v>
      </c>
      <c r="V23" s="113">
        <f>V18</f>
        <v>4</v>
      </c>
      <c r="W23" s="126" t="s">
        <v>223</v>
      </c>
      <c r="X23" s="127" t="s">
        <v>226</v>
      </c>
      <c r="Y23" s="127" t="s">
        <v>156</v>
      </c>
      <c r="Z23" s="128" t="s">
        <v>232</v>
      </c>
      <c r="AA23" s="136"/>
    </row>
    <row r="24" spans="1:27" ht="14.25" hidden="1" customHeight="1" thickBot="1" x14ac:dyDescent="0.3">
      <c r="A24" s="129"/>
      <c r="C24" s="365" t="s">
        <v>113</v>
      </c>
      <c r="D24" s="365"/>
      <c r="E24" s="130">
        <f>E19+1</f>
        <v>4</v>
      </c>
      <c r="F24" s="4" t="s">
        <v>114</v>
      </c>
      <c r="G24" s="113"/>
      <c r="H24" s="131">
        <f>H19</f>
        <v>1</v>
      </c>
      <c r="I24" s="367" t="s">
        <v>115</v>
      </c>
      <c r="J24" s="367"/>
      <c r="K24" s="367"/>
      <c r="L24" s="132"/>
      <c r="M24" s="132" t="s">
        <v>100</v>
      </c>
      <c r="N24" s="131">
        <f>N19+1</f>
        <v>4</v>
      </c>
      <c r="O24" s="367" t="s">
        <v>116</v>
      </c>
      <c r="P24" s="367"/>
      <c r="Q24" s="131"/>
      <c r="R24" s="109" t="s">
        <v>100</v>
      </c>
      <c r="S24" s="355" t="str">
        <f>H24&amp;". / "&amp;E24</f>
        <v>1. / 4</v>
      </c>
      <c r="T24" s="355"/>
      <c r="U24" s="355"/>
      <c r="AA24" s="133"/>
    </row>
    <row r="25" spans="1:27" ht="14.25" hidden="1" customHeight="1" x14ac:dyDescent="0.25">
      <c r="A25" s="112" t="s">
        <v>117</v>
      </c>
      <c r="B25" s="113">
        <v>1</v>
      </c>
      <c r="C25" s="114" t="s">
        <v>170</v>
      </c>
      <c r="D25" s="115" t="s">
        <v>166</v>
      </c>
      <c r="E25" s="115" t="s">
        <v>171</v>
      </c>
      <c r="F25" s="116" t="s">
        <v>146</v>
      </c>
      <c r="G25" s="113">
        <f>G20</f>
        <v>1</v>
      </c>
      <c r="H25" s="114" t="s">
        <v>185</v>
      </c>
      <c r="I25" s="115" t="s">
        <v>180</v>
      </c>
      <c r="J25" s="115" t="s">
        <v>187</v>
      </c>
      <c r="K25" s="116" t="s">
        <v>174</v>
      </c>
      <c r="L25" s="113">
        <f>L20</f>
        <v>1</v>
      </c>
      <c r="M25" s="114" t="s">
        <v>159</v>
      </c>
      <c r="N25" s="115" t="s">
        <v>195</v>
      </c>
      <c r="O25" s="115" t="s">
        <v>200</v>
      </c>
      <c r="P25" s="116" t="s">
        <v>190</v>
      </c>
      <c r="Q25" s="113">
        <f>Q20</f>
        <v>1</v>
      </c>
      <c r="R25" s="114" t="s">
        <v>210</v>
      </c>
      <c r="S25" s="115" t="s">
        <v>157</v>
      </c>
      <c r="T25" s="115" t="s">
        <v>212</v>
      </c>
      <c r="U25" s="116" t="s">
        <v>202</v>
      </c>
      <c r="V25" s="113">
        <f>V20</f>
        <v>1</v>
      </c>
      <c r="W25" s="114" t="s">
        <v>228</v>
      </c>
      <c r="X25" s="115" t="s">
        <v>223</v>
      </c>
      <c r="Y25" s="115" t="s">
        <v>233</v>
      </c>
      <c r="Z25" s="116" t="s">
        <v>152</v>
      </c>
      <c r="AA25" s="136"/>
    </row>
    <row r="26" spans="1:27" ht="14.25" hidden="1" customHeight="1" x14ac:dyDescent="0.25">
      <c r="A26" s="112" t="s">
        <v>117</v>
      </c>
      <c r="B26" s="113">
        <f>B25+1</f>
        <v>2</v>
      </c>
      <c r="C26" s="121" t="s">
        <v>173</v>
      </c>
      <c r="D26" s="122" t="s">
        <v>163</v>
      </c>
      <c r="E26" s="122" t="s">
        <v>168</v>
      </c>
      <c r="F26" s="123" t="s">
        <v>150</v>
      </c>
      <c r="G26" s="113">
        <f>G21</f>
        <v>2</v>
      </c>
      <c r="H26" s="121" t="s">
        <v>189</v>
      </c>
      <c r="I26" s="122" t="s">
        <v>176</v>
      </c>
      <c r="J26" s="122" t="s">
        <v>183</v>
      </c>
      <c r="K26" s="123" t="s">
        <v>178</v>
      </c>
      <c r="L26" s="113">
        <f>L21</f>
        <v>2</v>
      </c>
      <c r="M26" s="121" t="s">
        <v>155</v>
      </c>
      <c r="N26" s="122" t="s">
        <v>192</v>
      </c>
      <c r="O26" s="122" t="s">
        <v>197</v>
      </c>
      <c r="P26" s="123" t="s">
        <v>193</v>
      </c>
      <c r="Q26" s="113">
        <f>Q21</f>
        <v>2</v>
      </c>
      <c r="R26" s="121" t="s">
        <v>213</v>
      </c>
      <c r="S26" s="122" t="s">
        <v>161</v>
      </c>
      <c r="T26" s="122" t="s">
        <v>209</v>
      </c>
      <c r="U26" s="123" t="s">
        <v>205</v>
      </c>
      <c r="V26" s="113">
        <f>V21</f>
        <v>2</v>
      </c>
      <c r="W26" s="121" t="s">
        <v>227</v>
      </c>
      <c r="X26" s="122" t="s">
        <v>224</v>
      </c>
      <c r="Y26" s="122" t="s">
        <v>232</v>
      </c>
      <c r="Z26" s="123" t="s">
        <v>148</v>
      </c>
      <c r="AA26" s="136"/>
    </row>
    <row r="27" spans="1:27" ht="14.25" hidden="1" customHeight="1" x14ac:dyDescent="0.25">
      <c r="A27" s="112" t="s">
        <v>117</v>
      </c>
      <c r="B27" s="113">
        <f>B26+1</f>
        <v>3</v>
      </c>
      <c r="C27" s="121" t="s">
        <v>164</v>
      </c>
      <c r="D27" s="122" t="s">
        <v>172</v>
      </c>
      <c r="E27" s="122" t="s">
        <v>165</v>
      </c>
      <c r="F27" s="123" t="s">
        <v>154</v>
      </c>
      <c r="G27" s="113">
        <f>G22</f>
        <v>3</v>
      </c>
      <c r="H27" s="121" t="s">
        <v>177</v>
      </c>
      <c r="I27" s="122" t="s">
        <v>188</v>
      </c>
      <c r="J27" s="122" t="s">
        <v>179</v>
      </c>
      <c r="K27" s="123" t="s">
        <v>182</v>
      </c>
      <c r="L27" s="113">
        <f>L22</f>
        <v>3</v>
      </c>
      <c r="M27" s="121" t="s">
        <v>151</v>
      </c>
      <c r="N27" s="122" t="s">
        <v>201</v>
      </c>
      <c r="O27" s="122" t="s">
        <v>194</v>
      </c>
      <c r="P27" s="123" t="s">
        <v>196</v>
      </c>
      <c r="Q27" s="113">
        <f>Q22</f>
        <v>3</v>
      </c>
      <c r="R27" s="121" t="s">
        <v>204</v>
      </c>
      <c r="S27" s="122" t="s">
        <v>149</v>
      </c>
      <c r="T27" s="122" t="s">
        <v>206</v>
      </c>
      <c r="U27" s="123" t="s">
        <v>208</v>
      </c>
      <c r="V27" s="113">
        <f>V22</f>
        <v>3</v>
      </c>
      <c r="W27" s="121" t="s">
        <v>226</v>
      </c>
      <c r="X27" s="122" t="s">
        <v>221</v>
      </c>
      <c r="Y27" s="122" t="s">
        <v>231</v>
      </c>
      <c r="Z27" s="123" t="s">
        <v>160</v>
      </c>
      <c r="AA27" s="136"/>
    </row>
    <row r="28" spans="1:27" ht="14.25" hidden="1" customHeight="1" thickBot="1" x14ac:dyDescent="0.3">
      <c r="A28" s="112" t="s">
        <v>117</v>
      </c>
      <c r="B28" s="113">
        <f>B27+1</f>
        <v>4</v>
      </c>
      <c r="C28" s="126" t="s">
        <v>167</v>
      </c>
      <c r="D28" s="127" t="s">
        <v>169</v>
      </c>
      <c r="E28" s="127" t="s">
        <v>162</v>
      </c>
      <c r="F28" s="128" t="s">
        <v>158</v>
      </c>
      <c r="G28" s="113">
        <f>G23</f>
        <v>4</v>
      </c>
      <c r="H28" s="126" t="s">
        <v>181</v>
      </c>
      <c r="I28" s="127" t="s">
        <v>184</v>
      </c>
      <c r="J28" s="127" t="s">
        <v>175</v>
      </c>
      <c r="K28" s="128" t="s">
        <v>186</v>
      </c>
      <c r="L28" s="113">
        <f>L23</f>
        <v>4</v>
      </c>
      <c r="M28" s="126" t="s">
        <v>147</v>
      </c>
      <c r="N28" s="127" t="s">
        <v>198</v>
      </c>
      <c r="O28" s="127" t="s">
        <v>191</v>
      </c>
      <c r="P28" s="128" t="s">
        <v>199</v>
      </c>
      <c r="Q28" s="113">
        <f>Q23</f>
        <v>4</v>
      </c>
      <c r="R28" s="126" t="s">
        <v>207</v>
      </c>
      <c r="S28" s="127" t="s">
        <v>153</v>
      </c>
      <c r="T28" s="127" t="s">
        <v>203</v>
      </c>
      <c r="U28" s="128" t="s">
        <v>211</v>
      </c>
      <c r="V28" s="113">
        <f>V23</f>
        <v>4</v>
      </c>
      <c r="W28" s="126" t="s">
        <v>225</v>
      </c>
      <c r="X28" s="127" t="s">
        <v>222</v>
      </c>
      <c r="Y28" s="127" t="s">
        <v>230</v>
      </c>
      <c r="Z28" s="128" t="s">
        <v>156</v>
      </c>
      <c r="AA28" s="136"/>
    </row>
    <row r="29" spans="1:27" s="33" customFormat="1" ht="7.5" customHeight="1" thickBot="1" x14ac:dyDescent="0.3">
      <c r="A29" s="368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70"/>
      <c r="N29" s="370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1"/>
    </row>
    <row r="30" spans="1:27" ht="14.25" customHeight="1" thickBot="1" x14ac:dyDescent="0.3">
      <c r="A30" s="104"/>
      <c r="B30" s="105"/>
      <c r="C30" s="357" t="s">
        <v>113</v>
      </c>
      <c r="D30" s="357"/>
      <c r="E30" s="106">
        <v>1</v>
      </c>
      <c r="F30" s="107" t="s">
        <v>114</v>
      </c>
      <c r="G30" s="108"/>
      <c r="H30" s="109">
        <f>H24+1</f>
        <v>2</v>
      </c>
      <c r="I30" s="366" t="s">
        <v>115</v>
      </c>
      <c r="J30" s="366"/>
      <c r="K30" s="366"/>
      <c r="L30" s="110"/>
      <c r="M30" s="110" t="s">
        <v>100</v>
      </c>
      <c r="N30" s="109">
        <v>3</v>
      </c>
      <c r="O30" s="366" t="s">
        <v>116</v>
      </c>
      <c r="P30" s="366"/>
      <c r="Q30" s="109"/>
      <c r="R30" s="109" t="s">
        <v>100</v>
      </c>
      <c r="S30" s="355" t="str">
        <f>H30&amp;". / "&amp;E30</f>
        <v>2. / 1</v>
      </c>
      <c r="T30" s="355"/>
      <c r="U30" s="355"/>
      <c r="V30" s="356" t="str">
        <f>IF($I$3="z","zentraler Spielort!"," ")</f>
        <v xml:space="preserve"> </v>
      </c>
      <c r="W30" s="357"/>
      <c r="X30" s="357"/>
      <c r="Y30" s="357"/>
      <c r="Z30" s="357"/>
      <c r="AA30" s="111"/>
    </row>
    <row r="31" spans="1:27" ht="14.25" customHeight="1" x14ac:dyDescent="0.25">
      <c r="A31" s="112" t="s">
        <v>117</v>
      </c>
      <c r="B31" s="113">
        <v>1</v>
      </c>
      <c r="C31" s="114" t="s">
        <v>166</v>
      </c>
      <c r="D31" s="115" t="s">
        <v>186</v>
      </c>
      <c r="E31" s="115" t="s">
        <v>227</v>
      </c>
      <c r="F31" s="116" t="s">
        <v>206</v>
      </c>
      <c r="G31" s="113">
        <f>G25</f>
        <v>1</v>
      </c>
      <c r="H31" s="114" t="s">
        <v>180</v>
      </c>
      <c r="I31" s="115" t="s">
        <v>199</v>
      </c>
      <c r="J31" s="115" t="s">
        <v>173</v>
      </c>
      <c r="K31" s="116" t="s">
        <v>231</v>
      </c>
      <c r="L31" s="113">
        <f>L25</f>
        <v>1</v>
      </c>
      <c r="M31" s="114" t="s">
        <v>195</v>
      </c>
      <c r="N31" s="115" t="s">
        <v>211</v>
      </c>
      <c r="O31" s="115" t="s">
        <v>189</v>
      </c>
      <c r="P31" s="116" t="s">
        <v>165</v>
      </c>
      <c r="Q31" s="113">
        <f>Q25</f>
        <v>1</v>
      </c>
      <c r="R31" s="114" t="s">
        <v>157</v>
      </c>
      <c r="S31" s="115" t="s">
        <v>156</v>
      </c>
      <c r="T31" s="115" t="s">
        <v>155</v>
      </c>
      <c r="U31" s="116" t="s">
        <v>179</v>
      </c>
      <c r="V31" s="113">
        <f>V25</f>
        <v>1</v>
      </c>
      <c r="W31" s="114" t="s">
        <v>223</v>
      </c>
      <c r="X31" s="115" t="s">
        <v>158</v>
      </c>
      <c r="Y31" s="115" t="s">
        <v>213</v>
      </c>
      <c r="Z31" s="116" t="s">
        <v>194</v>
      </c>
      <c r="AA31" s="136"/>
    </row>
    <row r="32" spans="1:27" ht="14.25" customHeight="1" x14ac:dyDescent="0.25">
      <c r="A32" s="112" t="s">
        <v>117</v>
      </c>
      <c r="B32" s="113">
        <f>B31+1</f>
        <v>2</v>
      </c>
      <c r="C32" s="121" t="s">
        <v>163</v>
      </c>
      <c r="D32" s="122" t="s">
        <v>182</v>
      </c>
      <c r="E32" s="122" t="s">
        <v>228</v>
      </c>
      <c r="F32" s="123" t="s">
        <v>203</v>
      </c>
      <c r="G32" s="113">
        <f>G26</f>
        <v>2</v>
      </c>
      <c r="H32" s="121" t="s">
        <v>176</v>
      </c>
      <c r="I32" s="122" t="s">
        <v>196</v>
      </c>
      <c r="J32" s="122" t="s">
        <v>170</v>
      </c>
      <c r="K32" s="123" t="s">
        <v>230</v>
      </c>
      <c r="L32" s="113">
        <f>L26</f>
        <v>2</v>
      </c>
      <c r="M32" s="121" t="s">
        <v>192</v>
      </c>
      <c r="N32" s="122" t="s">
        <v>208</v>
      </c>
      <c r="O32" s="122" t="s">
        <v>185</v>
      </c>
      <c r="P32" s="123" t="s">
        <v>162</v>
      </c>
      <c r="Q32" s="113">
        <f>Q26</f>
        <v>2</v>
      </c>
      <c r="R32" s="121" t="s">
        <v>161</v>
      </c>
      <c r="S32" s="122" t="s">
        <v>160</v>
      </c>
      <c r="T32" s="122" t="s">
        <v>159</v>
      </c>
      <c r="U32" s="123" t="s">
        <v>175</v>
      </c>
      <c r="V32" s="113">
        <f>V26</f>
        <v>2</v>
      </c>
      <c r="W32" s="121" t="s">
        <v>224</v>
      </c>
      <c r="X32" s="122" t="s">
        <v>154</v>
      </c>
      <c r="Y32" s="122" t="s">
        <v>210</v>
      </c>
      <c r="Z32" s="123" t="s">
        <v>191</v>
      </c>
      <c r="AA32" s="136"/>
    </row>
    <row r="33" spans="1:27" ht="14.25" customHeight="1" x14ac:dyDescent="0.25">
      <c r="A33" s="112" t="s">
        <v>117</v>
      </c>
      <c r="B33" s="113">
        <f>B32+1</f>
        <v>3</v>
      </c>
      <c r="C33" s="121" t="s">
        <v>172</v>
      </c>
      <c r="D33" s="122" t="s">
        <v>178</v>
      </c>
      <c r="E33" s="122" t="s">
        <v>225</v>
      </c>
      <c r="F33" s="123" t="s">
        <v>212</v>
      </c>
      <c r="G33" s="113">
        <f>G27</f>
        <v>3</v>
      </c>
      <c r="H33" s="121" t="s">
        <v>188</v>
      </c>
      <c r="I33" s="122" t="s">
        <v>193</v>
      </c>
      <c r="J33" s="122" t="s">
        <v>167</v>
      </c>
      <c r="K33" s="123" t="s">
        <v>233</v>
      </c>
      <c r="L33" s="113">
        <f>L27</f>
        <v>3</v>
      </c>
      <c r="M33" s="121" t="s">
        <v>201</v>
      </c>
      <c r="N33" s="122" t="s">
        <v>205</v>
      </c>
      <c r="O33" s="122" t="s">
        <v>181</v>
      </c>
      <c r="P33" s="123" t="s">
        <v>171</v>
      </c>
      <c r="Q33" s="113">
        <f>Q27</f>
        <v>3</v>
      </c>
      <c r="R33" s="121" t="s">
        <v>149</v>
      </c>
      <c r="S33" s="122" t="s">
        <v>148</v>
      </c>
      <c r="T33" s="122" t="s">
        <v>147</v>
      </c>
      <c r="U33" s="123" t="s">
        <v>187</v>
      </c>
      <c r="V33" s="113">
        <f>V27</f>
        <v>3</v>
      </c>
      <c r="W33" s="121" t="s">
        <v>221</v>
      </c>
      <c r="X33" s="122" t="s">
        <v>150</v>
      </c>
      <c r="Y33" s="122" t="s">
        <v>207</v>
      </c>
      <c r="Z33" s="123" t="s">
        <v>200</v>
      </c>
      <c r="AA33" s="136"/>
    </row>
    <row r="34" spans="1:27" ht="14.25" customHeight="1" thickBot="1" x14ac:dyDescent="0.3">
      <c r="A34" s="112" t="s">
        <v>117</v>
      </c>
      <c r="B34" s="113">
        <f>B33+1</f>
        <v>4</v>
      </c>
      <c r="C34" s="126" t="s">
        <v>169</v>
      </c>
      <c r="D34" s="127" t="s">
        <v>174</v>
      </c>
      <c r="E34" s="127" t="s">
        <v>226</v>
      </c>
      <c r="F34" s="128" t="s">
        <v>209</v>
      </c>
      <c r="G34" s="113">
        <f>G28</f>
        <v>4</v>
      </c>
      <c r="H34" s="126" t="s">
        <v>184</v>
      </c>
      <c r="I34" s="127" t="s">
        <v>190</v>
      </c>
      <c r="J34" s="127" t="s">
        <v>164</v>
      </c>
      <c r="K34" s="128" t="s">
        <v>232</v>
      </c>
      <c r="L34" s="113">
        <f>L28</f>
        <v>4</v>
      </c>
      <c r="M34" s="126" t="s">
        <v>198</v>
      </c>
      <c r="N34" s="127" t="s">
        <v>202</v>
      </c>
      <c r="O34" s="127" t="s">
        <v>177</v>
      </c>
      <c r="P34" s="128" t="s">
        <v>168</v>
      </c>
      <c r="Q34" s="113">
        <f>Q28</f>
        <v>4</v>
      </c>
      <c r="R34" s="126" t="s">
        <v>153</v>
      </c>
      <c r="S34" s="127" t="s">
        <v>152</v>
      </c>
      <c r="T34" s="127" t="s">
        <v>151</v>
      </c>
      <c r="U34" s="128" t="s">
        <v>183</v>
      </c>
      <c r="V34" s="113">
        <f>V28</f>
        <v>4</v>
      </c>
      <c r="W34" s="126" t="s">
        <v>222</v>
      </c>
      <c r="X34" s="127" t="s">
        <v>146</v>
      </c>
      <c r="Y34" s="127" t="s">
        <v>204</v>
      </c>
      <c r="Z34" s="128" t="s">
        <v>197</v>
      </c>
      <c r="AA34" s="136"/>
    </row>
    <row r="35" spans="1:27" ht="14.25" customHeight="1" thickBot="1" x14ac:dyDescent="0.3">
      <c r="A35" s="129"/>
      <c r="C35" s="365" t="s">
        <v>113</v>
      </c>
      <c r="D35" s="365"/>
      <c r="E35" s="130">
        <f>E30+1</f>
        <v>2</v>
      </c>
      <c r="F35" s="4" t="s">
        <v>114</v>
      </c>
      <c r="G35" s="113"/>
      <c r="H35" s="131">
        <f>H30</f>
        <v>2</v>
      </c>
      <c r="I35" s="367" t="s">
        <v>115</v>
      </c>
      <c r="J35" s="367"/>
      <c r="K35" s="367"/>
      <c r="L35" s="132"/>
      <c r="M35" s="132" t="s">
        <v>100</v>
      </c>
      <c r="N35" s="131">
        <f>N30+1</f>
        <v>4</v>
      </c>
      <c r="O35" s="367" t="s">
        <v>116</v>
      </c>
      <c r="P35" s="367"/>
      <c r="Q35" s="131"/>
      <c r="R35" s="109" t="s">
        <v>100</v>
      </c>
      <c r="S35" s="355" t="str">
        <f>H35&amp;". / "&amp;E35</f>
        <v>2. / 2</v>
      </c>
      <c r="T35" s="355"/>
      <c r="U35" s="355"/>
      <c r="AA35" s="133"/>
    </row>
    <row r="36" spans="1:27" ht="14.25" customHeight="1" x14ac:dyDescent="0.25">
      <c r="A36" s="112" t="s">
        <v>117</v>
      </c>
      <c r="B36" s="113">
        <v>1</v>
      </c>
      <c r="C36" s="114" t="s">
        <v>178</v>
      </c>
      <c r="D36" s="115" t="s">
        <v>166</v>
      </c>
      <c r="E36" s="115" t="s">
        <v>203</v>
      </c>
      <c r="F36" s="116" t="s">
        <v>226</v>
      </c>
      <c r="G36" s="113">
        <f>G31</f>
        <v>1</v>
      </c>
      <c r="H36" s="114" t="s">
        <v>193</v>
      </c>
      <c r="I36" s="115" t="s">
        <v>180</v>
      </c>
      <c r="J36" s="115" t="s">
        <v>230</v>
      </c>
      <c r="K36" s="116" t="s">
        <v>164</v>
      </c>
      <c r="L36" s="113">
        <f>L31</f>
        <v>1</v>
      </c>
      <c r="M36" s="114" t="s">
        <v>205</v>
      </c>
      <c r="N36" s="115" t="s">
        <v>195</v>
      </c>
      <c r="O36" s="115" t="s">
        <v>162</v>
      </c>
      <c r="P36" s="116" t="s">
        <v>177</v>
      </c>
      <c r="Q36" s="113">
        <f>Q31</f>
        <v>1</v>
      </c>
      <c r="R36" s="114" t="s">
        <v>148</v>
      </c>
      <c r="S36" s="115" t="s">
        <v>157</v>
      </c>
      <c r="T36" s="115" t="s">
        <v>175</v>
      </c>
      <c r="U36" s="116" t="s">
        <v>151</v>
      </c>
      <c r="V36" s="113">
        <f>V31</f>
        <v>1</v>
      </c>
      <c r="W36" s="114" t="s">
        <v>150</v>
      </c>
      <c r="X36" s="115" t="s">
        <v>223</v>
      </c>
      <c r="Y36" s="115" t="s">
        <v>191</v>
      </c>
      <c r="Z36" s="116" t="s">
        <v>204</v>
      </c>
      <c r="AA36" s="136"/>
    </row>
    <row r="37" spans="1:27" ht="14.25" customHeight="1" x14ac:dyDescent="0.25">
      <c r="A37" s="112" t="s">
        <v>117</v>
      </c>
      <c r="B37" s="113">
        <f>B36+1</f>
        <v>2</v>
      </c>
      <c r="C37" s="121" t="s">
        <v>174</v>
      </c>
      <c r="D37" s="122" t="s">
        <v>163</v>
      </c>
      <c r="E37" s="122" t="s">
        <v>206</v>
      </c>
      <c r="F37" s="123" t="s">
        <v>225</v>
      </c>
      <c r="G37" s="113">
        <f>G32</f>
        <v>2</v>
      </c>
      <c r="H37" s="121" t="s">
        <v>190</v>
      </c>
      <c r="I37" s="122" t="s">
        <v>176</v>
      </c>
      <c r="J37" s="122" t="s">
        <v>231</v>
      </c>
      <c r="K37" s="123" t="s">
        <v>167</v>
      </c>
      <c r="L37" s="113">
        <f>L32</f>
        <v>2</v>
      </c>
      <c r="M37" s="121" t="s">
        <v>202</v>
      </c>
      <c r="N37" s="122" t="s">
        <v>192</v>
      </c>
      <c r="O37" s="122" t="s">
        <v>165</v>
      </c>
      <c r="P37" s="123" t="s">
        <v>181</v>
      </c>
      <c r="Q37" s="113">
        <f>Q32</f>
        <v>2</v>
      </c>
      <c r="R37" s="121" t="s">
        <v>152</v>
      </c>
      <c r="S37" s="122" t="s">
        <v>161</v>
      </c>
      <c r="T37" s="122" t="s">
        <v>179</v>
      </c>
      <c r="U37" s="123" t="s">
        <v>147</v>
      </c>
      <c r="V37" s="113">
        <f>V32</f>
        <v>2</v>
      </c>
      <c r="W37" s="121" t="s">
        <v>146</v>
      </c>
      <c r="X37" s="122" t="s">
        <v>224</v>
      </c>
      <c r="Y37" s="122" t="s">
        <v>194</v>
      </c>
      <c r="Z37" s="123" t="s">
        <v>207</v>
      </c>
      <c r="AA37" s="136"/>
    </row>
    <row r="38" spans="1:27" ht="14.25" customHeight="1" x14ac:dyDescent="0.25">
      <c r="A38" s="112" t="s">
        <v>117</v>
      </c>
      <c r="B38" s="113">
        <f>B37+1</f>
        <v>3</v>
      </c>
      <c r="C38" s="121" t="s">
        <v>186</v>
      </c>
      <c r="D38" s="122" t="s">
        <v>172</v>
      </c>
      <c r="E38" s="122" t="s">
        <v>209</v>
      </c>
      <c r="F38" s="123" t="s">
        <v>228</v>
      </c>
      <c r="G38" s="113">
        <f>G33</f>
        <v>3</v>
      </c>
      <c r="H38" s="121" t="s">
        <v>199</v>
      </c>
      <c r="I38" s="122" t="s">
        <v>188</v>
      </c>
      <c r="J38" s="122" t="s">
        <v>232</v>
      </c>
      <c r="K38" s="123" t="s">
        <v>170</v>
      </c>
      <c r="L38" s="113">
        <f>L33</f>
        <v>3</v>
      </c>
      <c r="M38" s="121" t="s">
        <v>211</v>
      </c>
      <c r="N38" s="122" t="s">
        <v>201</v>
      </c>
      <c r="O38" s="122" t="s">
        <v>168</v>
      </c>
      <c r="P38" s="123" t="s">
        <v>185</v>
      </c>
      <c r="Q38" s="113">
        <f>Q33</f>
        <v>3</v>
      </c>
      <c r="R38" s="121" t="s">
        <v>156</v>
      </c>
      <c r="S38" s="122" t="s">
        <v>149</v>
      </c>
      <c r="T38" s="122" t="s">
        <v>183</v>
      </c>
      <c r="U38" s="123" t="s">
        <v>159</v>
      </c>
      <c r="V38" s="113">
        <f>V33</f>
        <v>3</v>
      </c>
      <c r="W38" s="121" t="s">
        <v>158</v>
      </c>
      <c r="X38" s="122" t="s">
        <v>221</v>
      </c>
      <c r="Y38" s="122" t="s">
        <v>197</v>
      </c>
      <c r="Z38" s="123" t="s">
        <v>210</v>
      </c>
      <c r="AA38" s="136"/>
    </row>
    <row r="39" spans="1:27" ht="14.25" customHeight="1" thickBot="1" x14ac:dyDescent="0.3">
      <c r="A39" s="112" t="s">
        <v>117</v>
      </c>
      <c r="B39" s="113">
        <f>B38+1</f>
        <v>4</v>
      </c>
      <c r="C39" s="126" t="s">
        <v>182</v>
      </c>
      <c r="D39" s="127" t="s">
        <v>169</v>
      </c>
      <c r="E39" s="127" t="s">
        <v>212</v>
      </c>
      <c r="F39" s="128" t="s">
        <v>227</v>
      </c>
      <c r="G39" s="113">
        <f>G34</f>
        <v>4</v>
      </c>
      <c r="H39" s="126" t="s">
        <v>196</v>
      </c>
      <c r="I39" s="127" t="s">
        <v>184</v>
      </c>
      <c r="J39" s="127" t="s">
        <v>233</v>
      </c>
      <c r="K39" s="128" t="s">
        <v>173</v>
      </c>
      <c r="L39" s="113">
        <f>L34</f>
        <v>4</v>
      </c>
      <c r="M39" s="126" t="s">
        <v>208</v>
      </c>
      <c r="N39" s="127" t="s">
        <v>198</v>
      </c>
      <c r="O39" s="127" t="s">
        <v>171</v>
      </c>
      <c r="P39" s="128" t="s">
        <v>189</v>
      </c>
      <c r="Q39" s="113">
        <f>Q34</f>
        <v>4</v>
      </c>
      <c r="R39" s="126" t="s">
        <v>160</v>
      </c>
      <c r="S39" s="127" t="s">
        <v>153</v>
      </c>
      <c r="T39" s="127" t="s">
        <v>187</v>
      </c>
      <c r="U39" s="128" t="s">
        <v>155</v>
      </c>
      <c r="V39" s="113">
        <f>V34</f>
        <v>4</v>
      </c>
      <c r="W39" s="126" t="s">
        <v>154</v>
      </c>
      <c r="X39" s="127" t="s">
        <v>222</v>
      </c>
      <c r="Y39" s="127" t="s">
        <v>200</v>
      </c>
      <c r="Z39" s="128" t="s">
        <v>213</v>
      </c>
      <c r="AA39" s="136"/>
    </row>
    <row r="40" spans="1:27" ht="14.25" hidden="1" customHeight="1" thickBot="1" x14ac:dyDescent="0.3">
      <c r="A40" s="129"/>
      <c r="C40" s="365" t="s">
        <v>113</v>
      </c>
      <c r="D40" s="365"/>
      <c r="E40" s="130">
        <f>E35+1</f>
        <v>3</v>
      </c>
      <c r="F40" s="4" t="s">
        <v>114</v>
      </c>
      <c r="G40" s="113"/>
      <c r="H40" s="131">
        <f>H35</f>
        <v>2</v>
      </c>
      <c r="I40" s="367" t="s">
        <v>115</v>
      </c>
      <c r="J40" s="367"/>
      <c r="K40" s="367"/>
      <c r="L40" s="132"/>
      <c r="M40" s="132" t="s">
        <v>100</v>
      </c>
      <c r="N40" s="131">
        <f>N35+1</f>
        <v>5</v>
      </c>
      <c r="O40" s="367" t="s">
        <v>116</v>
      </c>
      <c r="P40" s="367"/>
      <c r="Q40" s="131"/>
      <c r="R40" s="109" t="s">
        <v>100</v>
      </c>
      <c r="S40" s="355" t="str">
        <f>H40&amp;". / "&amp;E40</f>
        <v>2. / 3</v>
      </c>
      <c r="T40" s="355"/>
      <c r="U40" s="355"/>
      <c r="AA40" s="133"/>
    </row>
    <row r="41" spans="1:27" ht="14.25" hidden="1" customHeight="1" x14ac:dyDescent="0.25">
      <c r="A41" s="112" t="s">
        <v>117</v>
      </c>
      <c r="B41" s="113">
        <v>1</v>
      </c>
      <c r="C41" s="114" t="s">
        <v>225</v>
      </c>
      <c r="D41" s="115" t="s">
        <v>209</v>
      </c>
      <c r="E41" s="115" t="s">
        <v>166</v>
      </c>
      <c r="F41" s="116" t="s">
        <v>182</v>
      </c>
      <c r="G41" s="113">
        <f>G36</f>
        <v>1</v>
      </c>
      <c r="H41" s="114" t="s">
        <v>167</v>
      </c>
      <c r="I41" s="115" t="s">
        <v>232</v>
      </c>
      <c r="J41" s="115" t="s">
        <v>180</v>
      </c>
      <c r="K41" s="116" t="s">
        <v>196</v>
      </c>
      <c r="L41" s="113">
        <f>L36</f>
        <v>1</v>
      </c>
      <c r="M41" s="114" t="s">
        <v>181</v>
      </c>
      <c r="N41" s="115" t="s">
        <v>168</v>
      </c>
      <c r="O41" s="115" t="s">
        <v>195</v>
      </c>
      <c r="P41" s="116" t="s">
        <v>208</v>
      </c>
      <c r="Q41" s="113">
        <f>Q36</f>
        <v>1</v>
      </c>
      <c r="R41" s="114" t="s">
        <v>147</v>
      </c>
      <c r="S41" s="115" t="s">
        <v>183</v>
      </c>
      <c r="T41" s="115" t="s">
        <v>157</v>
      </c>
      <c r="U41" s="116" t="s">
        <v>160</v>
      </c>
      <c r="V41" s="113">
        <f>V36</f>
        <v>1</v>
      </c>
      <c r="W41" s="114" t="s">
        <v>207</v>
      </c>
      <c r="X41" s="115" t="s">
        <v>197</v>
      </c>
      <c r="Y41" s="115" t="s">
        <v>223</v>
      </c>
      <c r="Z41" s="116" t="s">
        <v>154</v>
      </c>
      <c r="AA41" s="136"/>
    </row>
    <row r="42" spans="1:27" ht="14.25" hidden="1" customHeight="1" x14ac:dyDescent="0.25">
      <c r="A42" s="112" t="s">
        <v>117</v>
      </c>
      <c r="B42" s="113">
        <f>B41+1</f>
        <v>2</v>
      </c>
      <c r="C42" s="121" t="s">
        <v>226</v>
      </c>
      <c r="D42" s="122" t="s">
        <v>212</v>
      </c>
      <c r="E42" s="122" t="s">
        <v>163</v>
      </c>
      <c r="F42" s="123" t="s">
        <v>186</v>
      </c>
      <c r="G42" s="113">
        <f>G37</f>
        <v>2</v>
      </c>
      <c r="H42" s="121" t="s">
        <v>164</v>
      </c>
      <c r="I42" s="122" t="s">
        <v>233</v>
      </c>
      <c r="J42" s="122" t="s">
        <v>176</v>
      </c>
      <c r="K42" s="123" t="s">
        <v>199</v>
      </c>
      <c r="L42" s="113">
        <f>L37</f>
        <v>2</v>
      </c>
      <c r="M42" s="121" t="s">
        <v>177</v>
      </c>
      <c r="N42" s="122" t="s">
        <v>171</v>
      </c>
      <c r="O42" s="122" t="s">
        <v>192</v>
      </c>
      <c r="P42" s="123" t="s">
        <v>211</v>
      </c>
      <c r="Q42" s="113">
        <f>Q37</f>
        <v>2</v>
      </c>
      <c r="R42" s="121" t="s">
        <v>151</v>
      </c>
      <c r="S42" s="122" t="s">
        <v>187</v>
      </c>
      <c r="T42" s="122" t="s">
        <v>161</v>
      </c>
      <c r="U42" s="123" t="s">
        <v>156</v>
      </c>
      <c r="V42" s="113">
        <f>V37</f>
        <v>2</v>
      </c>
      <c r="W42" s="121" t="s">
        <v>204</v>
      </c>
      <c r="X42" s="122" t="s">
        <v>200</v>
      </c>
      <c r="Y42" s="122" t="s">
        <v>224</v>
      </c>
      <c r="Z42" s="123" t="s">
        <v>158</v>
      </c>
      <c r="AA42" s="136"/>
    </row>
    <row r="43" spans="1:27" ht="14.25" hidden="1" customHeight="1" x14ac:dyDescent="0.25">
      <c r="A43" s="112" t="s">
        <v>117</v>
      </c>
      <c r="B43" s="113">
        <f>B42+1</f>
        <v>3</v>
      </c>
      <c r="C43" s="121" t="s">
        <v>227</v>
      </c>
      <c r="D43" s="122" t="s">
        <v>203</v>
      </c>
      <c r="E43" s="122" t="s">
        <v>172</v>
      </c>
      <c r="F43" s="123" t="s">
        <v>174</v>
      </c>
      <c r="G43" s="113">
        <f>G38</f>
        <v>3</v>
      </c>
      <c r="H43" s="121" t="s">
        <v>173</v>
      </c>
      <c r="I43" s="122" t="s">
        <v>230</v>
      </c>
      <c r="J43" s="122" t="s">
        <v>188</v>
      </c>
      <c r="K43" s="123" t="s">
        <v>190</v>
      </c>
      <c r="L43" s="113">
        <f>L38</f>
        <v>3</v>
      </c>
      <c r="M43" s="121" t="s">
        <v>189</v>
      </c>
      <c r="N43" s="122" t="s">
        <v>162</v>
      </c>
      <c r="O43" s="122" t="s">
        <v>201</v>
      </c>
      <c r="P43" s="123" t="s">
        <v>202</v>
      </c>
      <c r="Q43" s="113">
        <f>Q38</f>
        <v>3</v>
      </c>
      <c r="R43" s="121" t="s">
        <v>155</v>
      </c>
      <c r="S43" s="122" t="s">
        <v>175</v>
      </c>
      <c r="T43" s="122" t="s">
        <v>149</v>
      </c>
      <c r="U43" s="123" t="s">
        <v>152</v>
      </c>
      <c r="V43" s="113">
        <f>V38</f>
        <v>3</v>
      </c>
      <c r="W43" s="121" t="s">
        <v>213</v>
      </c>
      <c r="X43" s="122" t="s">
        <v>191</v>
      </c>
      <c r="Y43" s="122" t="s">
        <v>221</v>
      </c>
      <c r="Z43" s="123" t="s">
        <v>146</v>
      </c>
      <c r="AA43" s="136"/>
    </row>
    <row r="44" spans="1:27" ht="14.25" hidden="1" customHeight="1" thickBot="1" x14ac:dyDescent="0.3">
      <c r="A44" s="112" t="s">
        <v>117</v>
      </c>
      <c r="B44" s="113">
        <f>B43+1</f>
        <v>4</v>
      </c>
      <c r="C44" s="126" t="s">
        <v>228</v>
      </c>
      <c r="D44" s="127" t="s">
        <v>206</v>
      </c>
      <c r="E44" s="127" t="s">
        <v>169</v>
      </c>
      <c r="F44" s="128" t="s">
        <v>178</v>
      </c>
      <c r="G44" s="113">
        <f>G39</f>
        <v>4</v>
      </c>
      <c r="H44" s="126" t="s">
        <v>170</v>
      </c>
      <c r="I44" s="127" t="s">
        <v>231</v>
      </c>
      <c r="J44" s="127" t="s">
        <v>184</v>
      </c>
      <c r="K44" s="128" t="s">
        <v>193</v>
      </c>
      <c r="L44" s="113">
        <f>L39</f>
        <v>4</v>
      </c>
      <c r="M44" s="126" t="s">
        <v>185</v>
      </c>
      <c r="N44" s="127" t="s">
        <v>165</v>
      </c>
      <c r="O44" s="127" t="s">
        <v>198</v>
      </c>
      <c r="P44" s="128" t="s">
        <v>205</v>
      </c>
      <c r="Q44" s="113">
        <f>Q39</f>
        <v>4</v>
      </c>
      <c r="R44" s="126" t="s">
        <v>159</v>
      </c>
      <c r="S44" s="127" t="s">
        <v>179</v>
      </c>
      <c r="T44" s="127" t="s">
        <v>153</v>
      </c>
      <c r="U44" s="128" t="s">
        <v>148</v>
      </c>
      <c r="V44" s="113">
        <f>V39</f>
        <v>4</v>
      </c>
      <c r="W44" s="126" t="s">
        <v>210</v>
      </c>
      <c r="X44" s="127" t="s">
        <v>194</v>
      </c>
      <c r="Y44" s="127" t="s">
        <v>222</v>
      </c>
      <c r="Z44" s="128" t="s">
        <v>150</v>
      </c>
      <c r="AA44" s="136"/>
    </row>
    <row r="45" spans="1:27" ht="14.25" hidden="1" customHeight="1" thickBot="1" x14ac:dyDescent="0.3">
      <c r="A45" s="129"/>
      <c r="C45" s="365" t="s">
        <v>113</v>
      </c>
      <c r="D45" s="365"/>
      <c r="E45" s="130">
        <f>E40+1</f>
        <v>4</v>
      </c>
      <c r="F45" s="4" t="s">
        <v>114</v>
      </c>
      <c r="G45" s="113"/>
      <c r="H45" s="131">
        <f>H40</f>
        <v>2</v>
      </c>
      <c r="I45" s="367" t="s">
        <v>115</v>
      </c>
      <c r="J45" s="367"/>
      <c r="K45" s="367"/>
      <c r="L45" s="132"/>
      <c r="M45" s="132" t="s">
        <v>100</v>
      </c>
      <c r="N45" s="131">
        <f>N40+1</f>
        <v>6</v>
      </c>
      <c r="O45" s="367" t="s">
        <v>116</v>
      </c>
      <c r="P45" s="367"/>
      <c r="Q45" s="131"/>
      <c r="R45" s="109" t="s">
        <v>100</v>
      </c>
      <c r="S45" s="355" t="str">
        <f>H45&amp;". / "&amp;E45</f>
        <v>2. / 4</v>
      </c>
      <c r="T45" s="355"/>
      <c r="U45" s="355"/>
      <c r="AA45" s="133"/>
    </row>
    <row r="46" spans="1:27" ht="14.25" hidden="1" customHeight="1" x14ac:dyDescent="0.25">
      <c r="A46" s="112" t="s">
        <v>117</v>
      </c>
      <c r="B46" s="113">
        <v>1</v>
      </c>
      <c r="C46" s="114" t="s">
        <v>212</v>
      </c>
      <c r="D46" s="115" t="s">
        <v>228</v>
      </c>
      <c r="E46" s="115" t="s">
        <v>174</v>
      </c>
      <c r="F46" s="116" t="s">
        <v>166</v>
      </c>
      <c r="G46" s="113">
        <f>G41</f>
        <v>1</v>
      </c>
      <c r="H46" s="114" t="s">
        <v>233</v>
      </c>
      <c r="I46" s="115" t="s">
        <v>170</v>
      </c>
      <c r="J46" s="115" t="s">
        <v>190</v>
      </c>
      <c r="K46" s="116" t="s">
        <v>180</v>
      </c>
      <c r="L46" s="113">
        <f>L41</f>
        <v>1</v>
      </c>
      <c r="M46" s="114" t="s">
        <v>171</v>
      </c>
      <c r="N46" s="115" t="s">
        <v>185</v>
      </c>
      <c r="O46" s="115" t="s">
        <v>202</v>
      </c>
      <c r="P46" s="116" t="s">
        <v>195</v>
      </c>
      <c r="Q46" s="113">
        <f>Q41</f>
        <v>1</v>
      </c>
      <c r="R46" s="114" t="s">
        <v>187</v>
      </c>
      <c r="S46" s="115" t="s">
        <v>159</v>
      </c>
      <c r="T46" s="115" t="s">
        <v>152</v>
      </c>
      <c r="U46" s="116" t="s">
        <v>157</v>
      </c>
      <c r="V46" s="113">
        <f>V41</f>
        <v>1</v>
      </c>
      <c r="W46" s="114" t="s">
        <v>200</v>
      </c>
      <c r="X46" s="115" t="s">
        <v>210</v>
      </c>
      <c r="Y46" s="115" t="s">
        <v>146</v>
      </c>
      <c r="Z46" s="116" t="s">
        <v>223</v>
      </c>
      <c r="AA46" s="136"/>
    </row>
    <row r="47" spans="1:27" ht="14.25" hidden="1" customHeight="1" x14ac:dyDescent="0.25">
      <c r="A47" s="112" t="s">
        <v>117</v>
      </c>
      <c r="B47" s="113">
        <f>B46+1</f>
        <v>2</v>
      </c>
      <c r="C47" s="121" t="s">
        <v>209</v>
      </c>
      <c r="D47" s="122" t="s">
        <v>227</v>
      </c>
      <c r="E47" s="122" t="s">
        <v>178</v>
      </c>
      <c r="F47" s="123" t="s">
        <v>163</v>
      </c>
      <c r="G47" s="113">
        <f>G42</f>
        <v>2</v>
      </c>
      <c r="H47" s="121" t="s">
        <v>232</v>
      </c>
      <c r="I47" s="122" t="s">
        <v>173</v>
      </c>
      <c r="J47" s="122" t="s">
        <v>193</v>
      </c>
      <c r="K47" s="123" t="s">
        <v>176</v>
      </c>
      <c r="L47" s="113">
        <f>L42</f>
        <v>2</v>
      </c>
      <c r="M47" s="121" t="s">
        <v>168</v>
      </c>
      <c r="N47" s="122" t="s">
        <v>189</v>
      </c>
      <c r="O47" s="122" t="s">
        <v>205</v>
      </c>
      <c r="P47" s="123" t="s">
        <v>192</v>
      </c>
      <c r="Q47" s="113">
        <f>Q42</f>
        <v>2</v>
      </c>
      <c r="R47" s="121" t="s">
        <v>183</v>
      </c>
      <c r="S47" s="122" t="s">
        <v>155</v>
      </c>
      <c r="T47" s="122" t="s">
        <v>148</v>
      </c>
      <c r="U47" s="123" t="s">
        <v>161</v>
      </c>
      <c r="V47" s="113">
        <f>V42</f>
        <v>2</v>
      </c>
      <c r="W47" s="121" t="s">
        <v>197</v>
      </c>
      <c r="X47" s="122" t="s">
        <v>213</v>
      </c>
      <c r="Y47" s="122" t="s">
        <v>150</v>
      </c>
      <c r="Z47" s="123" t="s">
        <v>224</v>
      </c>
      <c r="AA47" s="136"/>
    </row>
    <row r="48" spans="1:27" ht="14.25" hidden="1" customHeight="1" x14ac:dyDescent="0.25">
      <c r="A48" s="112" t="s">
        <v>117</v>
      </c>
      <c r="B48" s="113">
        <f>B47+1</f>
        <v>3</v>
      </c>
      <c r="C48" s="121" t="s">
        <v>206</v>
      </c>
      <c r="D48" s="122" t="s">
        <v>226</v>
      </c>
      <c r="E48" s="122" t="s">
        <v>182</v>
      </c>
      <c r="F48" s="123" t="s">
        <v>172</v>
      </c>
      <c r="G48" s="113">
        <f>G43</f>
        <v>3</v>
      </c>
      <c r="H48" s="121" t="s">
        <v>231</v>
      </c>
      <c r="I48" s="122" t="s">
        <v>164</v>
      </c>
      <c r="J48" s="122" t="s">
        <v>196</v>
      </c>
      <c r="K48" s="123" t="s">
        <v>188</v>
      </c>
      <c r="L48" s="113">
        <f>L43</f>
        <v>3</v>
      </c>
      <c r="M48" s="121" t="s">
        <v>165</v>
      </c>
      <c r="N48" s="122" t="s">
        <v>177</v>
      </c>
      <c r="O48" s="122" t="s">
        <v>208</v>
      </c>
      <c r="P48" s="123" t="s">
        <v>201</v>
      </c>
      <c r="Q48" s="113">
        <f>Q43</f>
        <v>3</v>
      </c>
      <c r="R48" s="121" t="s">
        <v>179</v>
      </c>
      <c r="S48" s="122" t="s">
        <v>151</v>
      </c>
      <c r="T48" s="122" t="s">
        <v>160</v>
      </c>
      <c r="U48" s="123" t="s">
        <v>149</v>
      </c>
      <c r="V48" s="113">
        <f>V43</f>
        <v>3</v>
      </c>
      <c r="W48" s="121" t="s">
        <v>194</v>
      </c>
      <c r="X48" s="122" t="s">
        <v>204</v>
      </c>
      <c r="Y48" s="122" t="s">
        <v>154</v>
      </c>
      <c r="Z48" s="123" t="s">
        <v>221</v>
      </c>
      <c r="AA48" s="136"/>
    </row>
    <row r="49" spans="1:27" ht="14.25" hidden="1" customHeight="1" thickBot="1" x14ac:dyDescent="0.3">
      <c r="A49" s="112" t="s">
        <v>117</v>
      </c>
      <c r="B49" s="113">
        <f>B48+1</f>
        <v>4</v>
      </c>
      <c r="C49" s="126" t="s">
        <v>203</v>
      </c>
      <c r="D49" s="127" t="s">
        <v>225</v>
      </c>
      <c r="E49" s="127" t="s">
        <v>186</v>
      </c>
      <c r="F49" s="128" t="s">
        <v>169</v>
      </c>
      <c r="G49" s="113">
        <f>G44</f>
        <v>4</v>
      </c>
      <c r="H49" s="126" t="s">
        <v>230</v>
      </c>
      <c r="I49" s="127" t="s">
        <v>167</v>
      </c>
      <c r="J49" s="127" t="s">
        <v>199</v>
      </c>
      <c r="K49" s="128" t="s">
        <v>184</v>
      </c>
      <c r="L49" s="113">
        <f>L44</f>
        <v>4</v>
      </c>
      <c r="M49" s="126" t="s">
        <v>162</v>
      </c>
      <c r="N49" s="127" t="s">
        <v>181</v>
      </c>
      <c r="O49" s="127" t="s">
        <v>211</v>
      </c>
      <c r="P49" s="128" t="s">
        <v>198</v>
      </c>
      <c r="Q49" s="113">
        <f>Q44</f>
        <v>4</v>
      </c>
      <c r="R49" s="126" t="s">
        <v>175</v>
      </c>
      <c r="S49" s="127" t="s">
        <v>147</v>
      </c>
      <c r="T49" s="127" t="s">
        <v>156</v>
      </c>
      <c r="U49" s="128" t="s">
        <v>153</v>
      </c>
      <c r="V49" s="113">
        <f>V44</f>
        <v>4</v>
      </c>
      <c r="W49" s="126" t="s">
        <v>191</v>
      </c>
      <c r="X49" s="127" t="s">
        <v>207</v>
      </c>
      <c r="Y49" s="127" t="s">
        <v>158</v>
      </c>
      <c r="Z49" s="128" t="s">
        <v>222</v>
      </c>
      <c r="AA49" s="136"/>
    </row>
    <row r="50" spans="1:27" s="33" customFormat="1" ht="7.5" customHeight="1" thickBot="1" x14ac:dyDescent="0.3">
      <c r="A50" s="368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370"/>
      <c r="O50" s="370"/>
      <c r="P50" s="370"/>
      <c r="Q50" s="370"/>
      <c r="R50" s="370"/>
      <c r="S50" s="370"/>
      <c r="T50" s="370"/>
      <c r="U50" s="370"/>
      <c r="V50" s="370"/>
      <c r="W50" s="370"/>
      <c r="X50" s="370"/>
      <c r="Y50" s="370"/>
      <c r="Z50" s="370"/>
      <c r="AA50" s="371"/>
    </row>
    <row r="51" spans="1:27" ht="14.25" customHeight="1" thickBot="1" x14ac:dyDescent="0.3">
      <c r="A51" s="104"/>
      <c r="B51" s="105"/>
      <c r="C51" s="357" t="s">
        <v>113</v>
      </c>
      <c r="D51" s="357"/>
      <c r="E51" s="106">
        <v>1</v>
      </c>
      <c r="F51" s="107" t="s">
        <v>114</v>
      </c>
      <c r="G51" s="108"/>
      <c r="H51" s="109">
        <f>H45+1</f>
        <v>3</v>
      </c>
      <c r="I51" s="366" t="s">
        <v>115</v>
      </c>
      <c r="J51" s="366"/>
      <c r="K51" s="366"/>
      <c r="L51" s="110"/>
      <c r="M51" s="110" t="s">
        <v>100</v>
      </c>
      <c r="N51" s="109">
        <v>5</v>
      </c>
      <c r="O51" s="366" t="s">
        <v>116</v>
      </c>
      <c r="P51" s="366"/>
      <c r="Q51" s="109"/>
      <c r="R51" s="109" t="s">
        <v>100</v>
      </c>
      <c r="S51" s="355" t="str">
        <f>H51&amp;". / "&amp;E51</f>
        <v>3. / 1</v>
      </c>
      <c r="T51" s="355"/>
      <c r="U51" s="355"/>
      <c r="V51" s="356" t="str">
        <f>IF($I$3="z","zentraler Spielort!"," ")</f>
        <v xml:space="preserve"> </v>
      </c>
      <c r="W51" s="357"/>
      <c r="X51" s="357"/>
      <c r="Y51" s="357"/>
      <c r="Z51" s="357"/>
      <c r="AA51" s="111"/>
    </row>
    <row r="52" spans="1:27" ht="14.25" customHeight="1" x14ac:dyDescent="0.25">
      <c r="A52" s="112" t="s">
        <v>117</v>
      </c>
      <c r="B52" s="113">
        <v>1</v>
      </c>
      <c r="C52" s="114" t="s">
        <v>170</v>
      </c>
      <c r="D52" s="115" t="s">
        <v>198</v>
      </c>
      <c r="E52" s="115" t="s">
        <v>209</v>
      </c>
      <c r="F52" s="116" t="s">
        <v>160</v>
      </c>
      <c r="G52" s="113">
        <f>G46</f>
        <v>1</v>
      </c>
      <c r="H52" s="114" t="s">
        <v>185</v>
      </c>
      <c r="I52" s="115" t="s">
        <v>153</v>
      </c>
      <c r="J52" s="115" t="s">
        <v>232</v>
      </c>
      <c r="K52" s="116" t="s">
        <v>154</v>
      </c>
      <c r="L52" s="113">
        <f>L46</f>
        <v>1</v>
      </c>
      <c r="M52" s="114" t="s">
        <v>159</v>
      </c>
      <c r="N52" s="115" t="s">
        <v>222</v>
      </c>
      <c r="O52" s="115" t="s">
        <v>168</v>
      </c>
      <c r="P52" s="116" t="s">
        <v>182</v>
      </c>
      <c r="Q52" s="113">
        <f>Q46</f>
        <v>1</v>
      </c>
      <c r="R52" s="114" t="s">
        <v>210</v>
      </c>
      <c r="S52" s="115" t="s">
        <v>169</v>
      </c>
      <c r="T52" s="115" t="s">
        <v>183</v>
      </c>
      <c r="U52" s="116" t="s">
        <v>196</v>
      </c>
      <c r="V52" s="113">
        <f>V46</f>
        <v>1</v>
      </c>
      <c r="W52" s="114" t="s">
        <v>228</v>
      </c>
      <c r="X52" s="115" t="s">
        <v>184</v>
      </c>
      <c r="Y52" s="115" t="s">
        <v>197</v>
      </c>
      <c r="Z52" s="116" t="s">
        <v>208</v>
      </c>
      <c r="AA52" s="136"/>
    </row>
    <row r="53" spans="1:27" ht="14.25" customHeight="1" x14ac:dyDescent="0.25">
      <c r="A53" s="112" t="s">
        <v>117</v>
      </c>
      <c r="B53" s="113">
        <f>B52+1</f>
        <v>2</v>
      </c>
      <c r="C53" s="121" t="s">
        <v>173</v>
      </c>
      <c r="D53" s="122" t="s">
        <v>201</v>
      </c>
      <c r="E53" s="122" t="s">
        <v>212</v>
      </c>
      <c r="F53" s="123" t="s">
        <v>156</v>
      </c>
      <c r="G53" s="113">
        <f>G47</f>
        <v>2</v>
      </c>
      <c r="H53" s="121" t="s">
        <v>189</v>
      </c>
      <c r="I53" s="122" t="s">
        <v>149</v>
      </c>
      <c r="J53" s="122" t="s">
        <v>233</v>
      </c>
      <c r="K53" s="123" t="s">
        <v>158</v>
      </c>
      <c r="L53" s="113">
        <f>L47</f>
        <v>2</v>
      </c>
      <c r="M53" s="121" t="s">
        <v>155</v>
      </c>
      <c r="N53" s="122" t="s">
        <v>221</v>
      </c>
      <c r="O53" s="122" t="s">
        <v>171</v>
      </c>
      <c r="P53" s="123" t="s">
        <v>186</v>
      </c>
      <c r="Q53" s="113">
        <f>Q47</f>
        <v>2</v>
      </c>
      <c r="R53" s="121" t="s">
        <v>213</v>
      </c>
      <c r="S53" s="122" t="s">
        <v>172</v>
      </c>
      <c r="T53" s="122" t="s">
        <v>187</v>
      </c>
      <c r="U53" s="123" t="s">
        <v>199</v>
      </c>
      <c r="V53" s="113">
        <f>V47</f>
        <v>2</v>
      </c>
      <c r="W53" s="121" t="s">
        <v>227</v>
      </c>
      <c r="X53" s="122" t="s">
        <v>188</v>
      </c>
      <c r="Y53" s="122" t="s">
        <v>200</v>
      </c>
      <c r="Z53" s="123" t="s">
        <v>211</v>
      </c>
      <c r="AA53" s="136"/>
    </row>
    <row r="54" spans="1:27" ht="14.25" customHeight="1" x14ac:dyDescent="0.25">
      <c r="A54" s="112" t="s">
        <v>117</v>
      </c>
      <c r="B54" s="113">
        <f>B53+1</f>
        <v>3</v>
      </c>
      <c r="C54" s="121" t="s">
        <v>164</v>
      </c>
      <c r="D54" s="122" t="s">
        <v>192</v>
      </c>
      <c r="E54" s="122" t="s">
        <v>203</v>
      </c>
      <c r="F54" s="123" t="s">
        <v>152</v>
      </c>
      <c r="G54" s="113">
        <f>G48</f>
        <v>3</v>
      </c>
      <c r="H54" s="121" t="s">
        <v>177</v>
      </c>
      <c r="I54" s="122" t="s">
        <v>161</v>
      </c>
      <c r="J54" s="122" t="s">
        <v>230</v>
      </c>
      <c r="K54" s="123" t="s">
        <v>146</v>
      </c>
      <c r="L54" s="113">
        <f>L48</f>
        <v>3</v>
      </c>
      <c r="M54" s="121" t="s">
        <v>151</v>
      </c>
      <c r="N54" s="122" t="s">
        <v>224</v>
      </c>
      <c r="O54" s="122" t="s">
        <v>162</v>
      </c>
      <c r="P54" s="123" t="s">
        <v>174</v>
      </c>
      <c r="Q54" s="113">
        <f>Q48</f>
        <v>3</v>
      </c>
      <c r="R54" s="121" t="s">
        <v>204</v>
      </c>
      <c r="S54" s="122" t="s">
        <v>163</v>
      </c>
      <c r="T54" s="122" t="s">
        <v>175</v>
      </c>
      <c r="U54" s="123" t="s">
        <v>190</v>
      </c>
      <c r="V54" s="113">
        <f>V48</f>
        <v>3</v>
      </c>
      <c r="W54" s="121" t="s">
        <v>226</v>
      </c>
      <c r="X54" s="122" t="s">
        <v>176</v>
      </c>
      <c r="Y54" s="122" t="s">
        <v>191</v>
      </c>
      <c r="Z54" s="123" t="s">
        <v>202</v>
      </c>
      <c r="AA54" s="136"/>
    </row>
    <row r="55" spans="1:27" ht="14.25" customHeight="1" thickBot="1" x14ac:dyDescent="0.3">
      <c r="A55" s="112" t="s">
        <v>117</v>
      </c>
      <c r="B55" s="113">
        <f>B54+1</f>
        <v>4</v>
      </c>
      <c r="C55" s="126" t="s">
        <v>167</v>
      </c>
      <c r="D55" s="127" t="s">
        <v>195</v>
      </c>
      <c r="E55" s="127" t="s">
        <v>206</v>
      </c>
      <c r="F55" s="128" t="s">
        <v>148</v>
      </c>
      <c r="G55" s="113">
        <f>G49</f>
        <v>4</v>
      </c>
      <c r="H55" s="126" t="s">
        <v>181</v>
      </c>
      <c r="I55" s="127" t="s">
        <v>157</v>
      </c>
      <c r="J55" s="127" t="s">
        <v>231</v>
      </c>
      <c r="K55" s="128" t="s">
        <v>150</v>
      </c>
      <c r="L55" s="113">
        <f>L49</f>
        <v>4</v>
      </c>
      <c r="M55" s="126" t="s">
        <v>147</v>
      </c>
      <c r="N55" s="127" t="s">
        <v>223</v>
      </c>
      <c r="O55" s="127" t="s">
        <v>165</v>
      </c>
      <c r="P55" s="128" t="s">
        <v>178</v>
      </c>
      <c r="Q55" s="113">
        <f>Q49</f>
        <v>4</v>
      </c>
      <c r="R55" s="126" t="s">
        <v>207</v>
      </c>
      <c r="S55" s="127" t="s">
        <v>166</v>
      </c>
      <c r="T55" s="127" t="s">
        <v>179</v>
      </c>
      <c r="U55" s="128" t="s">
        <v>193</v>
      </c>
      <c r="V55" s="113">
        <f>V49</f>
        <v>4</v>
      </c>
      <c r="W55" s="126" t="s">
        <v>225</v>
      </c>
      <c r="X55" s="127" t="s">
        <v>180</v>
      </c>
      <c r="Y55" s="127" t="s">
        <v>194</v>
      </c>
      <c r="Z55" s="128" t="s">
        <v>205</v>
      </c>
      <c r="AA55" s="136"/>
    </row>
    <row r="56" spans="1:27" ht="14.25" customHeight="1" thickBot="1" x14ac:dyDescent="0.3">
      <c r="A56" s="129"/>
      <c r="C56" s="365" t="s">
        <v>113</v>
      </c>
      <c r="D56" s="365"/>
      <c r="E56" s="130">
        <f>E51+1</f>
        <v>2</v>
      </c>
      <c r="F56" s="4" t="s">
        <v>114</v>
      </c>
      <c r="G56" s="113"/>
      <c r="H56" s="131">
        <f>H51</f>
        <v>3</v>
      </c>
      <c r="I56" s="367" t="s">
        <v>115</v>
      </c>
      <c r="J56" s="367"/>
      <c r="K56" s="367"/>
      <c r="L56" s="132"/>
      <c r="M56" s="132" t="s">
        <v>100</v>
      </c>
      <c r="N56" s="131">
        <f>N51+1</f>
        <v>6</v>
      </c>
      <c r="O56" s="367" t="s">
        <v>116</v>
      </c>
      <c r="P56" s="367"/>
      <c r="Q56" s="131"/>
      <c r="R56" s="109" t="s">
        <v>100</v>
      </c>
      <c r="S56" s="355" t="str">
        <f>H56&amp;". / "&amp;E56</f>
        <v>3. / 2</v>
      </c>
      <c r="T56" s="355"/>
      <c r="U56" s="355"/>
      <c r="AA56" s="133"/>
    </row>
    <row r="57" spans="1:27" ht="14.25" customHeight="1" x14ac:dyDescent="0.25">
      <c r="A57" s="112" t="s">
        <v>117</v>
      </c>
      <c r="B57" s="113">
        <v>1</v>
      </c>
      <c r="C57" s="114" t="s">
        <v>192</v>
      </c>
      <c r="D57" s="115" t="s">
        <v>170</v>
      </c>
      <c r="E57" s="115" t="s">
        <v>156</v>
      </c>
      <c r="F57" s="116" t="s">
        <v>206</v>
      </c>
      <c r="G57" s="113">
        <f>G52</f>
        <v>1</v>
      </c>
      <c r="H57" s="114" t="s">
        <v>161</v>
      </c>
      <c r="I57" s="115" t="s">
        <v>185</v>
      </c>
      <c r="J57" s="115" t="s">
        <v>158</v>
      </c>
      <c r="K57" s="116" t="s">
        <v>231</v>
      </c>
      <c r="L57" s="113">
        <f>L52</f>
        <v>1</v>
      </c>
      <c r="M57" s="114" t="s">
        <v>224</v>
      </c>
      <c r="N57" s="115" t="s">
        <v>159</v>
      </c>
      <c r="O57" s="115" t="s">
        <v>186</v>
      </c>
      <c r="P57" s="116" t="s">
        <v>165</v>
      </c>
      <c r="Q57" s="113">
        <f>Q52</f>
        <v>1</v>
      </c>
      <c r="R57" s="114" t="s">
        <v>163</v>
      </c>
      <c r="S57" s="115" t="s">
        <v>210</v>
      </c>
      <c r="T57" s="115" t="s">
        <v>199</v>
      </c>
      <c r="U57" s="116" t="s">
        <v>179</v>
      </c>
      <c r="V57" s="113">
        <f>V52</f>
        <v>1</v>
      </c>
      <c r="W57" s="114" t="s">
        <v>176</v>
      </c>
      <c r="X57" s="115" t="s">
        <v>228</v>
      </c>
      <c r="Y57" s="115" t="s">
        <v>211</v>
      </c>
      <c r="Z57" s="116" t="s">
        <v>194</v>
      </c>
      <c r="AA57" s="136"/>
    </row>
    <row r="58" spans="1:27" ht="14.25" customHeight="1" x14ac:dyDescent="0.25">
      <c r="A58" s="112" t="s">
        <v>117</v>
      </c>
      <c r="B58" s="113">
        <f>B57+1</f>
        <v>2</v>
      </c>
      <c r="C58" s="121" t="s">
        <v>195</v>
      </c>
      <c r="D58" s="122" t="s">
        <v>173</v>
      </c>
      <c r="E58" s="122" t="s">
        <v>160</v>
      </c>
      <c r="F58" s="123" t="s">
        <v>203</v>
      </c>
      <c r="G58" s="113">
        <f>G53</f>
        <v>2</v>
      </c>
      <c r="H58" s="121" t="s">
        <v>157</v>
      </c>
      <c r="I58" s="122" t="s">
        <v>189</v>
      </c>
      <c r="J58" s="122" t="s">
        <v>154</v>
      </c>
      <c r="K58" s="123" t="s">
        <v>230</v>
      </c>
      <c r="L58" s="113">
        <f>L53</f>
        <v>2</v>
      </c>
      <c r="M58" s="121" t="s">
        <v>223</v>
      </c>
      <c r="N58" s="122" t="s">
        <v>155</v>
      </c>
      <c r="O58" s="122" t="s">
        <v>182</v>
      </c>
      <c r="P58" s="123" t="s">
        <v>162</v>
      </c>
      <c r="Q58" s="113">
        <f>Q53</f>
        <v>2</v>
      </c>
      <c r="R58" s="121" t="s">
        <v>166</v>
      </c>
      <c r="S58" s="122" t="s">
        <v>213</v>
      </c>
      <c r="T58" s="122" t="s">
        <v>196</v>
      </c>
      <c r="U58" s="123" t="s">
        <v>175</v>
      </c>
      <c r="V58" s="113">
        <f>V53</f>
        <v>2</v>
      </c>
      <c r="W58" s="121" t="s">
        <v>180</v>
      </c>
      <c r="X58" s="122" t="s">
        <v>227</v>
      </c>
      <c r="Y58" s="122" t="s">
        <v>208</v>
      </c>
      <c r="Z58" s="123" t="s">
        <v>191</v>
      </c>
      <c r="AA58" s="136"/>
    </row>
    <row r="59" spans="1:27" ht="14.25" customHeight="1" x14ac:dyDescent="0.25">
      <c r="A59" s="112" t="s">
        <v>117</v>
      </c>
      <c r="B59" s="113">
        <f>B58+1</f>
        <v>3</v>
      </c>
      <c r="C59" s="121" t="s">
        <v>198</v>
      </c>
      <c r="D59" s="122" t="s">
        <v>164</v>
      </c>
      <c r="E59" s="122" t="s">
        <v>148</v>
      </c>
      <c r="F59" s="123" t="s">
        <v>212</v>
      </c>
      <c r="G59" s="113">
        <f>G54</f>
        <v>3</v>
      </c>
      <c r="H59" s="121" t="s">
        <v>153</v>
      </c>
      <c r="I59" s="122" t="s">
        <v>177</v>
      </c>
      <c r="J59" s="122" t="s">
        <v>150</v>
      </c>
      <c r="K59" s="123" t="s">
        <v>233</v>
      </c>
      <c r="L59" s="113">
        <f>L54</f>
        <v>3</v>
      </c>
      <c r="M59" s="121" t="s">
        <v>222</v>
      </c>
      <c r="N59" s="122" t="s">
        <v>151</v>
      </c>
      <c r="O59" s="122" t="s">
        <v>178</v>
      </c>
      <c r="P59" s="123" t="s">
        <v>171</v>
      </c>
      <c r="Q59" s="113">
        <f>Q54</f>
        <v>3</v>
      </c>
      <c r="R59" s="121" t="s">
        <v>169</v>
      </c>
      <c r="S59" s="122" t="s">
        <v>204</v>
      </c>
      <c r="T59" s="122" t="s">
        <v>193</v>
      </c>
      <c r="U59" s="123" t="s">
        <v>187</v>
      </c>
      <c r="V59" s="113">
        <f>V54</f>
        <v>3</v>
      </c>
      <c r="W59" s="121" t="s">
        <v>184</v>
      </c>
      <c r="X59" s="122" t="s">
        <v>226</v>
      </c>
      <c r="Y59" s="122" t="s">
        <v>205</v>
      </c>
      <c r="Z59" s="123" t="s">
        <v>200</v>
      </c>
      <c r="AA59" s="136"/>
    </row>
    <row r="60" spans="1:27" ht="14.25" customHeight="1" thickBot="1" x14ac:dyDescent="0.3">
      <c r="A60" s="112" t="s">
        <v>117</v>
      </c>
      <c r="B60" s="113">
        <f>B59+1</f>
        <v>4</v>
      </c>
      <c r="C60" s="126" t="s">
        <v>201</v>
      </c>
      <c r="D60" s="127" t="s">
        <v>167</v>
      </c>
      <c r="E60" s="127" t="s">
        <v>152</v>
      </c>
      <c r="F60" s="128" t="s">
        <v>209</v>
      </c>
      <c r="G60" s="113">
        <f>G55</f>
        <v>4</v>
      </c>
      <c r="H60" s="126" t="s">
        <v>149</v>
      </c>
      <c r="I60" s="127" t="s">
        <v>181</v>
      </c>
      <c r="J60" s="127" t="s">
        <v>146</v>
      </c>
      <c r="K60" s="128" t="s">
        <v>232</v>
      </c>
      <c r="L60" s="113">
        <f>L55</f>
        <v>4</v>
      </c>
      <c r="M60" s="126" t="s">
        <v>221</v>
      </c>
      <c r="N60" s="127" t="s">
        <v>147</v>
      </c>
      <c r="O60" s="127" t="s">
        <v>174</v>
      </c>
      <c r="P60" s="128" t="s">
        <v>168</v>
      </c>
      <c r="Q60" s="113">
        <f>Q55</f>
        <v>4</v>
      </c>
      <c r="R60" s="126" t="s">
        <v>172</v>
      </c>
      <c r="S60" s="127" t="s">
        <v>207</v>
      </c>
      <c r="T60" s="127" t="s">
        <v>190</v>
      </c>
      <c r="U60" s="128" t="s">
        <v>183</v>
      </c>
      <c r="V60" s="113">
        <f>V55</f>
        <v>4</v>
      </c>
      <c r="W60" s="126" t="s">
        <v>188</v>
      </c>
      <c r="X60" s="127" t="s">
        <v>225</v>
      </c>
      <c r="Y60" s="127" t="s">
        <v>202</v>
      </c>
      <c r="Z60" s="128" t="s">
        <v>197</v>
      </c>
      <c r="AA60" s="136"/>
    </row>
    <row r="61" spans="1:27" ht="14.25" hidden="1" customHeight="1" thickBot="1" x14ac:dyDescent="0.3">
      <c r="A61" s="129"/>
      <c r="C61" s="365" t="s">
        <v>113</v>
      </c>
      <c r="D61" s="365"/>
      <c r="E61" s="130">
        <f>E56+1</f>
        <v>3</v>
      </c>
      <c r="F61" s="4" t="s">
        <v>114</v>
      </c>
      <c r="G61" s="113"/>
      <c r="H61" s="131">
        <f>H56</f>
        <v>3</v>
      </c>
      <c r="I61" s="367" t="s">
        <v>115</v>
      </c>
      <c r="J61" s="367"/>
      <c r="K61" s="367"/>
      <c r="L61" s="132"/>
      <c r="M61" s="132" t="s">
        <v>100</v>
      </c>
      <c r="N61" s="131">
        <f>N56+1</f>
        <v>7</v>
      </c>
      <c r="O61" s="367" t="s">
        <v>116</v>
      </c>
      <c r="P61" s="367"/>
      <c r="Q61" s="131"/>
      <c r="R61" s="138" t="s">
        <v>100</v>
      </c>
      <c r="S61" s="373" t="str">
        <f>H61&amp;". / "&amp;E61</f>
        <v>3. / 3</v>
      </c>
      <c r="T61" s="373"/>
      <c r="U61" s="373"/>
      <c r="AA61" s="133"/>
    </row>
    <row r="62" spans="1:27" ht="14.25" hidden="1" customHeight="1" x14ac:dyDescent="0.25">
      <c r="A62" s="112" t="s">
        <v>117</v>
      </c>
      <c r="B62" s="113">
        <v>1</v>
      </c>
      <c r="C62" s="114" t="s">
        <v>203</v>
      </c>
      <c r="D62" s="115" t="s">
        <v>148</v>
      </c>
      <c r="E62" s="115" t="s">
        <v>170</v>
      </c>
      <c r="F62" s="116" t="s">
        <v>201</v>
      </c>
      <c r="G62" s="113">
        <f>G57</f>
        <v>1</v>
      </c>
      <c r="H62" s="114" t="s">
        <v>230</v>
      </c>
      <c r="I62" s="115" t="s">
        <v>150</v>
      </c>
      <c r="J62" s="115" t="s">
        <v>185</v>
      </c>
      <c r="K62" s="116" t="s">
        <v>149</v>
      </c>
      <c r="L62" s="113">
        <f>L57</f>
        <v>1</v>
      </c>
      <c r="M62" s="114" t="s">
        <v>162</v>
      </c>
      <c r="N62" s="115" t="s">
        <v>178</v>
      </c>
      <c r="O62" s="115" t="s">
        <v>159</v>
      </c>
      <c r="P62" s="116" t="s">
        <v>221</v>
      </c>
      <c r="Q62" s="113">
        <f>Q57</f>
        <v>1</v>
      </c>
      <c r="R62" s="114" t="s">
        <v>175</v>
      </c>
      <c r="S62" s="115" t="s">
        <v>193</v>
      </c>
      <c r="T62" s="115" t="s">
        <v>210</v>
      </c>
      <c r="U62" s="116" t="s">
        <v>172</v>
      </c>
      <c r="V62" s="113">
        <f>V57</f>
        <v>1</v>
      </c>
      <c r="W62" s="114" t="s">
        <v>191</v>
      </c>
      <c r="X62" s="115" t="s">
        <v>205</v>
      </c>
      <c r="Y62" s="115" t="s">
        <v>228</v>
      </c>
      <c r="Z62" s="116" t="s">
        <v>188</v>
      </c>
      <c r="AA62" s="136"/>
    </row>
    <row r="63" spans="1:27" ht="14.25" hidden="1" customHeight="1" x14ac:dyDescent="0.25">
      <c r="A63" s="112" t="s">
        <v>117</v>
      </c>
      <c r="B63" s="113">
        <f>B62+1</f>
        <v>2</v>
      </c>
      <c r="C63" s="121" t="s">
        <v>206</v>
      </c>
      <c r="D63" s="122" t="s">
        <v>152</v>
      </c>
      <c r="E63" s="122" t="s">
        <v>173</v>
      </c>
      <c r="F63" s="123" t="s">
        <v>198</v>
      </c>
      <c r="G63" s="113">
        <f>G58</f>
        <v>2</v>
      </c>
      <c r="H63" s="121" t="s">
        <v>231</v>
      </c>
      <c r="I63" s="122" t="s">
        <v>146</v>
      </c>
      <c r="J63" s="122" t="s">
        <v>189</v>
      </c>
      <c r="K63" s="123" t="s">
        <v>153</v>
      </c>
      <c r="L63" s="113">
        <f>L58</f>
        <v>2</v>
      </c>
      <c r="M63" s="121" t="s">
        <v>165</v>
      </c>
      <c r="N63" s="122" t="s">
        <v>174</v>
      </c>
      <c r="O63" s="122" t="s">
        <v>155</v>
      </c>
      <c r="P63" s="123" t="s">
        <v>222</v>
      </c>
      <c r="Q63" s="113">
        <f>Q58</f>
        <v>2</v>
      </c>
      <c r="R63" s="121" t="s">
        <v>179</v>
      </c>
      <c r="S63" s="122" t="s">
        <v>190</v>
      </c>
      <c r="T63" s="122" t="s">
        <v>213</v>
      </c>
      <c r="U63" s="123" t="s">
        <v>169</v>
      </c>
      <c r="V63" s="113">
        <f>V58</f>
        <v>2</v>
      </c>
      <c r="W63" s="121" t="s">
        <v>194</v>
      </c>
      <c r="X63" s="122" t="s">
        <v>202</v>
      </c>
      <c r="Y63" s="122" t="s">
        <v>227</v>
      </c>
      <c r="Z63" s="123" t="s">
        <v>184</v>
      </c>
      <c r="AA63" s="136"/>
    </row>
    <row r="64" spans="1:27" ht="14.25" hidden="1" customHeight="1" x14ac:dyDescent="0.25">
      <c r="A64" s="112" t="s">
        <v>117</v>
      </c>
      <c r="B64" s="113">
        <f>B63+1</f>
        <v>3</v>
      </c>
      <c r="C64" s="121" t="s">
        <v>209</v>
      </c>
      <c r="D64" s="122" t="s">
        <v>156</v>
      </c>
      <c r="E64" s="122" t="s">
        <v>164</v>
      </c>
      <c r="F64" s="123" t="s">
        <v>195</v>
      </c>
      <c r="G64" s="113">
        <f>G59</f>
        <v>3</v>
      </c>
      <c r="H64" s="121" t="s">
        <v>232</v>
      </c>
      <c r="I64" s="122" t="s">
        <v>158</v>
      </c>
      <c r="J64" s="122" t="s">
        <v>177</v>
      </c>
      <c r="K64" s="123" t="s">
        <v>157</v>
      </c>
      <c r="L64" s="113">
        <f>L59</f>
        <v>3</v>
      </c>
      <c r="M64" s="121" t="s">
        <v>168</v>
      </c>
      <c r="N64" s="122" t="s">
        <v>186</v>
      </c>
      <c r="O64" s="122" t="s">
        <v>151</v>
      </c>
      <c r="P64" s="123" t="s">
        <v>223</v>
      </c>
      <c r="Q64" s="113">
        <f>Q59</f>
        <v>3</v>
      </c>
      <c r="R64" s="121" t="s">
        <v>183</v>
      </c>
      <c r="S64" s="122" t="s">
        <v>199</v>
      </c>
      <c r="T64" s="122" t="s">
        <v>204</v>
      </c>
      <c r="U64" s="123" t="s">
        <v>166</v>
      </c>
      <c r="V64" s="113">
        <f>V59</f>
        <v>3</v>
      </c>
      <c r="W64" s="121" t="s">
        <v>197</v>
      </c>
      <c r="X64" s="122" t="s">
        <v>211</v>
      </c>
      <c r="Y64" s="122" t="s">
        <v>226</v>
      </c>
      <c r="Z64" s="123" t="s">
        <v>180</v>
      </c>
      <c r="AA64" s="136"/>
    </row>
    <row r="65" spans="1:27" ht="14.25" hidden="1" customHeight="1" thickBot="1" x14ac:dyDescent="0.3">
      <c r="A65" s="112" t="s">
        <v>117</v>
      </c>
      <c r="B65" s="113">
        <f>B64+1</f>
        <v>4</v>
      </c>
      <c r="C65" s="126" t="s">
        <v>212</v>
      </c>
      <c r="D65" s="127" t="s">
        <v>160</v>
      </c>
      <c r="E65" s="127" t="s">
        <v>167</v>
      </c>
      <c r="F65" s="128" t="s">
        <v>192</v>
      </c>
      <c r="G65" s="113">
        <f>G60</f>
        <v>4</v>
      </c>
      <c r="H65" s="126" t="s">
        <v>233</v>
      </c>
      <c r="I65" s="127" t="s">
        <v>154</v>
      </c>
      <c r="J65" s="127" t="s">
        <v>181</v>
      </c>
      <c r="K65" s="128" t="s">
        <v>161</v>
      </c>
      <c r="L65" s="113">
        <f>L60</f>
        <v>4</v>
      </c>
      <c r="M65" s="126" t="s">
        <v>171</v>
      </c>
      <c r="N65" s="127" t="s">
        <v>182</v>
      </c>
      <c r="O65" s="127" t="s">
        <v>147</v>
      </c>
      <c r="P65" s="128" t="s">
        <v>224</v>
      </c>
      <c r="Q65" s="113">
        <f>Q60</f>
        <v>4</v>
      </c>
      <c r="R65" s="126" t="s">
        <v>187</v>
      </c>
      <c r="S65" s="127" t="s">
        <v>196</v>
      </c>
      <c r="T65" s="127" t="s">
        <v>207</v>
      </c>
      <c r="U65" s="128" t="s">
        <v>163</v>
      </c>
      <c r="V65" s="113">
        <f>V60</f>
        <v>4</v>
      </c>
      <c r="W65" s="126" t="s">
        <v>200</v>
      </c>
      <c r="X65" s="127" t="s">
        <v>208</v>
      </c>
      <c r="Y65" s="127" t="s">
        <v>225</v>
      </c>
      <c r="Z65" s="128" t="s">
        <v>176</v>
      </c>
      <c r="AA65" s="136"/>
    </row>
    <row r="66" spans="1:27" ht="14.25" hidden="1" customHeight="1" thickBot="1" x14ac:dyDescent="0.3">
      <c r="A66" s="129"/>
      <c r="C66" s="365" t="s">
        <v>113</v>
      </c>
      <c r="D66" s="365"/>
      <c r="E66" s="130">
        <f>E61+1</f>
        <v>4</v>
      </c>
      <c r="F66" s="4" t="s">
        <v>114</v>
      </c>
      <c r="G66" s="113"/>
      <c r="H66" s="131">
        <f>H61</f>
        <v>3</v>
      </c>
      <c r="I66" s="367" t="s">
        <v>115</v>
      </c>
      <c r="J66" s="367"/>
      <c r="K66" s="367"/>
      <c r="L66" s="132"/>
      <c r="M66" s="132" t="s">
        <v>100</v>
      </c>
      <c r="N66" s="131">
        <f>N61+1</f>
        <v>8</v>
      </c>
      <c r="O66" s="367" t="s">
        <v>116</v>
      </c>
      <c r="P66" s="367"/>
      <c r="Q66" s="131"/>
      <c r="R66" s="109" t="s">
        <v>100</v>
      </c>
      <c r="S66" s="355" t="str">
        <f>H66&amp;". / "&amp;E66</f>
        <v>3. / 4</v>
      </c>
      <c r="T66" s="355"/>
      <c r="U66" s="355"/>
      <c r="AA66" s="133"/>
    </row>
    <row r="67" spans="1:27" ht="14.25" hidden="1" customHeight="1" x14ac:dyDescent="0.25">
      <c r="A67" s="112" t="s">
        <v>117</v>
      </c>
      <c r="B67" s="113">
        <v>1</v>
      </c>
      <c r="C67" s="114" t="s">
        <v>152</v>
      </c>
      <c r="D67" s="115" t="s">
        <v>212</v>
      </c>
      <c r="E67" s="115" t="s">
        <v>195</v>
      </c>
      <c r="F67" s="116" t="s">
        <v>170</v>
      </c>
      <c r="G67" s="113">
        <f>G62</f>
        <v>1</v>
      </c>
      <c r="H67" s="114" t="s">
        <v>146</v>
      </c>
      <c r="I67" s="115" t="s">
        <v>233</v>
      </c>
      <c r="J67" s="115" t="s">
        <v>157</v>
      </c>
      <c r="K67" s="116" t="s">
        <v>185</v>
      </c>
      <c r="L67" s="113">
        <f>L62</f>
        <v>1</v>
      </c>
      <c r="M67" s="114" t="s">
        <v>174</v>
      </c>
      <c r="N67" s="115" t="s">
        <v>171</v>
      </c>
      <c r="O67" s="115" t="s">
        <v>223</v>
      </c>
      <c r="P67" s="116" t="s">
        <v>159</v>
      </c>
      <c r="Q67" s="113">
        <f>Q62</f>
        <v>1</v>
      </c>
      <c r="R67" s="114" t="s">
        <v>190</v>
      </c>
      <c r="S67" s="115" t="s">
        <v>187</v>
      </c>
      <c r="T67" s="115" t="s">
        <v>166</v>
      </c>
      <c r="U67" s="116" t="s">
        <v>210</v>
      </c>
      <c r="V67" s="113">
        <f>V62</f>
        <v>1</v>
      </c>
      <c r="W67" s="114" t="s">
        <v>202</v>
      </c>
      <c r="X67" s="115" t="s">
        <v>200</v>
      </c>
      <c r="Y67" s="115" t="s">
        <v>180</v>
      </c>
      <c r="Z67" s="116" t="s">
        <v>228</v>
      </c>
      <c r="AA67" s="136"/>
    </row>
    <row r="68" spans="1:27" ht="14.25" hidden="1" customHeight="1" x14ac:dyDescent="0.25">
      <c r="A68" s="112" t="s">
        <v>117</v>
      </c>
      <c r="B68" s="113">
        <f>B67+1</f>
        <v>2</v>
      </c>
      <c r="C68" s="121" t="s">
        <v>148</v>
      </c>
      <c r="D68" s="122" t="s">
        <v>209</v>
      </c>
      <c r="E68" s="122" t="s">
        <v>192</v>
      </c>
      <c r="F68" s="123" t="s">
        <v>173</v>
      </c>
      <c r="G68" s="113">
        <f>G63</f>
        <v>2</v>
      </c>
      <c r="H68" s="121" t="s">
        <v>150</v>
      </c>
      <c r="I68" s="122" t="s">
        <v>232</v>
      </c>
      <c r="J68" s="122" t="s">
        <v>161</v>
      </c>
      <c r="K68" s="123" t="s">
        <v>189</v>
      </c>
      <c r="L68" s="113">
        <f>L63</f>
        <v>2</v>
      </c>
      <c r="M68" s="121" t="s">
        <v>178</v>
      </c>
      <c r="N68" s="122" t="s">
        <v>168</v>
      </c>
      <c r="O68" s="122" t="s">
        <v>224</v>
      </c>
      <c r="P68" s="123" t="s">
        <v>155</v>
      </c>
      <c r="Q68" s="113">
        <f>Q63</f>
        <v>2</v>
      </c>
      <c r="R68" s="121" t="s">
        <v>193</v>
      </c>
      <c r="S68" s="122" t="s">
        <v>183</v>
      </c>
      <c r="T68" s="122" t="s">
        <v>163</v>
      </c>
      <c r="U68" s="123" t="s">
        <v>213</v>
      </c>
      <c r="V68" s="113">
        <f>V63</f>
        <v>2</v>
      </c>
      <c r="W68" s="121" t="s">
        <v>205</v>
      </c>
      <c r="X68" s="122" t="s">
        <v>197</v>
      </c>
      <c r="Y68" s="122" t="s">
        <v>176</v>
      </c>
      <c r="Z68" s="123" t="s">
        <v>227</v>
      </c>
      <c r="AA68" s="136"/>
    </row>
    <row r="69" spans="1:27" ht="14.25" hidden="1" customHeight="1" x14ac:dyDescent="0.25">
      <c r="A69" s="112" t="s">
        <v>117</v>
      </c>
      <c r="B69" s="113">
        <f>B68+1</f>
        <v>3</v>
      </c>
      <c r="C69" s="121" t="s">
        <v>160</v>
      </c>
      <c r="D69" s="122" t="s">
        <v>206</v>
      </c>
      <c r="E69" s="122" t="s">
        <v>201</v>
      </c>
      <c r="F69" s="123" t="s">
        <v>164</v>
      </c>
      <c r="G69" s="113">
        <f>G64</f>
        <v>3</v>
      </c>
      <c r="H69" s="121" t="s">
        <v>154</v>
      </c>
      <c r="I69" s="122" t="s">
        <v>231</v>
      </c>
      <c r="J69" s="122" t="s">
        <v>149</v>
      </c>
      <c r="K69" s="123" t="s">
        <v>177</v>
      </c>
      <c r="L69" s="113">
        <f>L64</f>
        <v>3</v>
      </c>
      <c r="M69" s="121" t="s">
        <v>182</v>
      </c>
      <c r="N69" s="122" t="s">
        <v>165</v>
      </c>
      <c r="O69" s="122" t="s">
        <v>221</v>
      </c>
      <c r="P69" s="123" t="s">
        <v>151</v>
      </c>
      <c r="Q69" s="113">
        <f>Q64</f>
        <v>3</v>
      </c>
      <c r="R69" s="121" t="s">
        <v>196</v>
      </c>
      <c r="S69" s="122" t="s">
        <v>179</v>
      </c>
      <c r="T69" s="122" t="s">
        <v>172</v>
      </c>
      <c r="U69" s="123" t="s">
        <v>204</v>
      </c>
      <c r="V69" s="113">
        <f>V64</f>
        <v>3</v>
      </c>
      <c r="W69" s="121" t="s">
        <v>208</v>
      </c>
      <c r="X69" s="122" t="s">
        <v>194</v>
      </c>
      <c r="Y69" s="122" t="s">
        <v>188</v>
      </c>
      <c r="Z69" s="123" t="s">
        <v>226</v>
      </c>
      <c r="AA69" s="136"/>
    </row>
    <row r="70" spans="1:27" ht="14.25" hidden="1" customHeight="1" thickBot="1" x14ac:dyDescent="0.3">
      <c r="A70" s="112" t="s">
        <v>117</v>
      </c>
      <c r="B70" s="113">
        <f>B69+1</f>
        <v>4</v>
      </c>
      <c r="C70" s="126" t="s">
        <v>156</v>
      </c>
      <c r="D70" s="127" t="s">
        <v>203</v>
      </c>
      <c r="E70" s="127" t="s">
        <v>198</v>
      </c>
      <c r="F70" s="128" t="s">
        <v>167</v>
      </c>
      <c r="G70" s="113">
        <f>G65</f>
        <v>4</v>
      </c>
      <c r="H70" s="126" t="s">
        <v>158</v>
      </c>
      <c r="I70" s="127" t="s">
        <v>230</v>
      </c>
      <c r="J70" s="127" t="s">
        <v>153</v>
      </c>
      <c r="K70" s="128" t="s">
        <v>181</v>
      </c>
      <c r="L70" s="113">
        <f>L65</f>
        <v>4</v>
      </c>
      <c r="M70" s="126" t="s">
        <v>186</v>
      </c>
      <c r="N70" s="127" t="s">
        <v>162</v>
      </c>
      <c r="O70" s="127" t="s">
        <v>222</v>
      </c>
      <c r="P70" s="128" t="s">
        <v>147</v>
      </c>
      <c r="Q70" s="113">
        <f>Q65</f>
        <v>4</v>
      </c>
      <c r="R70" s="126" t="s">
        <v>199</v>
      </c>
      <c r="S70" s="127" t="s">
        <v>175</v>
      </c>
      <c r="T70" s="127" t="s">
        <v>169</v>
      </c>
      <c r="U70" s="128" t="s">
        <v>207</v>
      </c>
      <c r="V70" s="113">
        <f>V65</f>
        <v>4</v>
      </c>
      <c r="W70" s="126" t="s">
        <v>211</v>
      </c>
      <c r="X70" s="127" t="s">
        <v>191</v>
      </c>
      <c r="Y70" s="127" t="s">
        <v>184</v>
      </c>
      <c r="Z70" s="128" t="s">
        <v>225</v>
      </c>
      <c r="AA70" s="136"/>
    </row>
    <row r="71" spans="1:27" s="33" customFormat="1" ht="7.5" customHeight="1" thickBot="1" x14ac:dyDescent="0.3">
      <c r="A71" s="368"/>
      <c r="B71" s="369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70"/>
      <c r="N71" s="370"/>
      <c r="O71" s="370"/>
      <c r="P71" s="370"/>
      <c r="Q71" s="370"/>
      <c r="R71" s="370"/>
      <c r="S71" s="370"/>
      <c r="T71" s="370"/>
      <c r="U71" s="370"/>
      <c r="V71" s="370"/>
      <c r="W71" s="370"/>
      <c r="X71" s="370"/>
      <c r="Y71" s="370"/>
      <c r="Z71" s="370"/>
      <c r="AA71" s="371"/>
    </row>
    <row r="72" spans="1:27" ht="14.25" customHeight="1" thickBot="1" x14ac:dyDescent="0.3">
      <c r="A72" s="104"/>
      <c r="B72" s="105"/>
      <c r="C72" s="357" t="s">
        <v>113</v>
      </c>
      <c r="D72" s="357"/>
      <c r="E72" s="106">
        <v>1</v>
      </c>
      <c r="F72" s="107" t="s">
        <v>114</v>
      </c>
      <c r="G72" s="108"/>
      <c r="H72" s="109">
        <f>H66+1</f>
        <v>4</v>
      </c>
      <c r="I72" s="366" t="s">
        <v>115</v>
      </c>
      <c r="J72" s="366"/>
      <c r="K72" s="366"/>
      <c r="L72" s="110"/>
      <c r="M72" s="110" t="s">
        <v>100</v>
      </c>
      <c r="N72" s="109">
        <v>7</v>
      </c>
      <c r="O72" s="366" t="s">
        <v>116</v>
      </c>
      <c r="P72" s="366"/>
      <c r="Q72" s="109"/>
      <c r="R72" s="109" t="s">
        <v>100</v>
      </c>
      <c r="S72" s="355" t="str">
        <f>H72&amp;". / "&amp;E72</f>
        <v>4. / 1</v>
      </c>
      <c r="T72" s="355"/>
      <c r="U72" s="355"/>
      <c r="V72" s="356" t="str">
        <f>IF($I$3="z","zentraler Spielort!"," ")</f>
        <v xml:space="preserve"> </v>
      </c>
      <c r="W72" s="357"/>
      <c r="X72" s="357"/>
      <c r="Y72" s="357"/>
      <c r="Z72" s="357"/>
      <c r="AA72" s="111"/>
    </row>
    <row r="73" spans="1:27" ht="14.25" customHeight="1" x14ac:dyDescent="0.25">
      <c r="A73" s="112" t="s">
        <v>117</v>
      </c>
      <c r="B73" s="113">
        <v>1</v>
      </c>
      <c r="C73" s="114" t="s">
        <v>171</v>
      </c>
      <c r="D73" s="115" t="s">
        <v>207</v>
      </c>
      <c r="E73" s="115" t="s">
        <v>148</v>
      </c>
      <c r="F73" s="116" t="s">
        <v>188</v>
      </c>
      <c r="G73" s="113">
        <f>G67</f>
        <v>1</v>
      </c>
      <c r="H73" s="114" t="s">
        <v>187</v>
      </c>
      <c r="I73" s="115" t="s">
        <v>225</v>
      </c>
      <c r="J73" s="115" t="s">
        <v>150</v>
      </c>
      <c r="K73" s="116" t="s">
        <v>201</v>
      </c>
      <c r="L73" s="113">
        <f>L67</f>
        <v>1</v>
      </c>
      <c r="M73" s="114" t="s">
        <v>200</v>
      </c>
      <c r="N73" s="115" t="s">
        <v>167</v>
      </c>
      <c r="O73" s="115" t="s">
        <v>178</v>
      </c>
      <c r="P73" s="116" t="s">
        <v>149</v>
      </c>
      <c r="Q73" s="113">
        <f>Q67</f>
        <v>1</v>
      </c>
      <c r="R73" s="114" t="s">
        <v>212</v>
      </c>
      <c r="S73" s="115" t="s">
        <v>181</v>
      </c>
      <c r="T73" s="115" t="s">
        <v>193</v>
      </c>
      <c r="U73" s="116" t="s">
        <v>221</v>
      </c>
      <c r="V73" s="113">
        <f>V67</f>
        <v>1</v>
      </c>
      <c r="W73" s="114" t="s">
        <v>233</v>
      </c>
      <c r="X73" s="115" t="s">
        <v>147</v>
      </c>
      <c r="Y73" s="115" t="s">
        <v>205</v>
      </c>
      <c r="Z73" s="116" t="s">
        <v>172</v>
      </c>
      <c r="AA73" s="136"/>
    </row>
    <row r="74" spans="1:27" ht="14.25" customHeight="1" x14ac:dyDescent="0.25">
      <c r="A74" s="112" t="s">
        <v>117</v>
      </c>
      <c r="B74" s="113">
        <f>B73+1</f>
        <v>2</v>
      </c>
      <c r="C74" s="121" t="s">
        <v>168</v>
      </c>
      <c r="D74" s="122" t="s">
        <v>204</v>
      </c>
      <c r="E74" s="122" t="s">
        <v>152</v>
      </c>
      <c r="F74" s="123" t="s">
        <v>184</v>
      </c>
      <c r="G74" s="113">
        <f>G68</f>
        <v>2</v>
      </c>
      <c r="H74" s="121" t="s">
        <v>183</v>
      </c>
      <c r="I74" s="122" t="s">
        <v>226</v>
      </c>
      <c r="J74" s="122" t="s">
        <v>146</v>
      </c>
      <c r="K74" s="123" t="s">
        <v>198</v>
      </c>
      <c r="L74" s="113">
        <f>L68</f>
        <v>2</v>
      </c>
      <c r="M74" s="121" t="s">
        <v>197</v>
      </c>
      <c r="N74" s="122" t="s">
        <v>164</v>
      </c>
      <c r="O74" s="122" t="s">
        <v>174</v>
      </c>
      <c r="P74" s="123" t="s">
        <v>153</v>
      </c>
      <c r="Q74" s="113">
        <f>Q68</f>
        <v>2</v>
      </c>
      <c r="R74" s="121" t="s">
        <v>209</v>
      </c>
      <c r="S74" s="122" t="s">
        <v>177</v>
      </c>
      <c r="T74" s="122" t="s">
        <v>190</v>
      </c>
      <c r="U74" s="123" t="s">
        <v>222</v>
      </c>
      <c r="V74" s="113">
        <f>V68</f>
        <v>2</v>
      </c>
      <c r="W74" s="121" t="s">
        <v>232</v>
      </c>
      <c r="X74" s="122" t="s">
        <v>151</v>
      </c>
      <c r="Y74" s="122" t="s">
        <v>202</v>
      </c>
      <c r="Z74" s="123" t="s">
        <v>169</v>
      </c>
      <c r="AA74" s="136"/>
    </row>
    <row r="75" spans="1:27" ht="14.25" customHeight="1" x14ac:dyDescent="0.25">
      <c r="A75" s="112" t="s">
        <v>117</v>
      </c>
      <c r="B75" s="113">
        <f>B74+1</f>
        <v>3</v>
      </c>
      <c r="C75" s="121" t="s">
        <v>165</v>
      </c>
      <c r="D75" s="122" t="s">
        <v>213</v>
      </c>
      <c r="E75" s="122" t="s">
        <v>156</v>
      </c>
      <c r="F75" s="123" t="s">
        <v>180</v>
      </c>
      <c r="G75" s="113">
        <f>G69</f>
        <v>3</v>
      </c>
      <c r="H75" s="121" t="s">
        <v>179</v>
      </c>
      <c r="I75" s="122" t="s">
        <v>227</v>
      </c>
      <c r="J75" s="122" t="s">
        <v>158</v>
      </c>
      <c r="K75" s="123" t="s">
        <v>195</v>
      </c>
      <c r="L75" s="113">
        <f>L69</f>
        <v>3</v>
      </c>
      <c r="M75" s="121" t="s">
        <v>194</v>
      </c>
      <c r="N75" s="122" t="s">
        <v>173</v>
      </c>
      <c r="O75" s="122" t="s">
        <v>186</v>
      </c>
      <c r="P75" s="123" t="s">
        <v>157</v>
      </c>
      <c r="Q75" s="113">
        <f>Q69</f>
        <v>3</v>
      </c>
      <c r="R75" s="121" t="s">
        <v>206</v>
      </c>
      <c r="S75" s="122" t="s">
        <v>189</v>
      </c>
      <c r="T75" s="122" t="s">
        <v>199</v>
      </c>
      <c r="U75" s="123" t="s">
        <v>223</v>
      </c>
      <c r="V75" s="113">
        <f>V69</f>
        <v>3</v>
      </c>
      <c r="W75" s="121" t="s">
        <v>231</v>
      </c>
      <c r="X75" s="122" t="s">
        <v>155</v>
      </c>
      <c r="Y75" s="122" t="s">
        <v>211</v>
      </c>
      <c r="Z75" s="123" t="s">
        <v>166</v>
      </c>
      <c r="AA75" s="136"/>
    </row>
    <row r="76" spans="1:27" ht="14.25" customHeight="1" thickBot="1" x14ac:dyDescent="0.3">
      <c r="A76" s="112" t="s">
        <v>117</v>
      </c>
      <c r="B76" s="113">
        <f>B75+1</f>
        <v>4</v>
      </c>
      <c r="C76" s="126" t="s">
        <v>162</v>
      </c>
      <c r="D76" s="127" t="s">
        <v>210</v>
      </c>
      <c r="E76" s="127" t="s">
        <v>160</v>
      </c>
      <c r="F76" s="128" t="s">
        <v>176</v>
      </c>
      <c r="G76" s="113">
        <f>G70</f>
        <v>4</v>
      </c>
      <c r="H76" s="126" t="s">
        <v>175</v>
      </c>
      <c r="I76" s="127" t="s">
        <v>228</v>
      </c>
      <c r="J76" s="127" t="s">
        <v>154</v>
      </c>
      <c r="K76" s="128" t="s">
        <v>192</v>
      </c>
      <c r="L76" s="113">
        <f>L70</f>
        <v>4</v>
      </c>
      <c r="M76" s="126" t="s">
        <v>191</v>
      </c>
      <c r="N76" s="127" t="s">
        <v>170</v>
      </c>
      <c r="O76" s="127" t="s">
        <v>182</v>
      </c>
      <c r="P76" s="128" t="s">
        <v>161</v>
      </c>
      <c r="Q76" s="113">
        <f>Q70</f>
        <v>4</v>
      </c>
      <c r="R76" s="126" t="s">
        <v>203</v>
      </c>
      <c r="S76" s="127" t="s">
        <v>185</v>
      </c>
      <c r="T76" s="127" t="s">
        <v>196</v>
      </c>
      <c r="U76" s="128" t="s">
        <v>224</v>
      </c>
      <c r="V76" s="113">
        <f>V70</f>
        <v>4</v>
      </c>
      <c r="W76" s="126" t="s">
        <v>230</v>
      </c>
      <c r="X76" s="127" t="s">
        <v>159</v>
      </c>
      <c r="Y76" s="127" t="s">
        <v>208</v>
      </c>
      <c r="Z76" s="128" t="s">
        <v>163</v>
      </c>
      <c r="AA76" s="136"/>
    </row>
    <row r="77" spans="1:27" ht="14.25" customHeight="1" thickBot="1" x14ac:dyDescent="0.3">
      <c r="A77" s="129"/>
      <c r="C77" s="365" t="s">
        <v>113</v>
      </c>
      <c r="D77" s="365"/>
      <c r="E77" s="130">
        <f>E72+1</f>
        <v>2</v>
      </c>
      <c r="F77" s="4" t="s">
        <v>114</v>
      </c>
      <c r="G77" s="113"/>
      <c r="H77" s="131">
        <f>H72</f>
        <v>4</v>
      </c>
      <c r="I77" s="367" t="s">
        <v>115</v>
      </c>
      <c r="J77" s="367"/>
      <c r="K77" s="367"/>
      <c r="L77" s="132"/>
      <c r="M77" s="132" t="s">
        <v>100</v>
      </c>
      <c r="N77" s="131">
        <f>N72+1</f>
        <v>8</v>
      </c>
      <c r="O77" s="367" t="s">
        <v>116</v>
      </c>
      <c r="P77" s="367"/>
      <c r="Q77" s="131"/>
      <c r="R77" s="109" t="s">
        <v>100</v>
      </c>
      <c r="S77" s="355" t="str">
        <f>H77&amp;". / "&amp;E77</f>
        <v>4. / 2</v>
      </c>
      <c r="T77" s="355"/>
      <c r="U77" s="355"/>
      <c r="AA77" s="133"/>
    </row>
    <row r="78" spans="1:27" ht="14.25" customHeight="1" x14ac:dyDescent="0.25">
      <c r="A78" s="112" t="s">
        <v>117</v>
      </c>
      <c r="B78" s="113">
        <v>1</v>
      </c>
      <c r="C78" s="114" t="s">
        <v>213</v>
      </c>
      <c r="D78" s="115" t="s">
        <v>171</v>
      </c>
      <c r="E78" s="115" t="s">
        <v>184</v>
      </c>
      <c r="F78" s="116" t="s">
        <v>160</v>
      </c>
      <c r="G78" s="113">
        <f>G73</f>
        <v>1</v>
      </c>
      <c r="H78" s="114" t="s">
        <v>227</v>
      </c>
      <c r="I78" s="115" t="s">
        <v>187</v>
      </c>
      <c r="J78" s="115" t="s">
        <v>198</v>
      </c>
      <c r="K78" s="116" t="s">
        <v>154</v>
      </c>
      <c r="L78" s="113">
        <f>L73</f>
        <v>1</v>
      </c>
      <c r="M78" s="114" t="s">
        <v>173</v>
      </c>
      <c r="N78" s="115" t="s">
        <v>200</v>
      </c>
      <c r="O78" s="115" t="s">
        <v>153</v>
      </c>
      <c r="P78" s="116" t="s">
        <v>182</v>
      </c>
      <c r="Q78" s="113">
        <f>Q73</f>
        <v>1</v>
      </c>
      <c r="R78" s="114" t="s">
        <v>189</v>
      </c>
      <c r="S78" s="115" t="s">
        <v>212</v>
      </c>
      <c r="T78" s="115" t="s">
        <v>222</v>
      </c>
      <c r="U78" s="116" t="s">
        <v>196</v>
      </c>
      <c r="V78" s="113">
        <f>V73</f>
        <v>1</v>
      </c>
      <c r="W78" s="114" t="s">
        <v>155</v>
      </c>
      <c r="X78" s="115" t="s">
        <v>233</v>
      </c>
      <c r="Y78" s="115" t="s">
        <v>169</v>
      </c>
      <c r="Z78" s="116" t="s">
        <v>208</v>
      </c>
      <c r="AA78" s="136"/>
    </row>
    <row r="79" spans="1:27" ht="14.25" customHeight="1" x14ac:dyDescent="0.25">
      <c r="A79" s="112" t="s">
        <v>117</v>
      </c>
      <c r="B79" s="113">
        <f>B78+1</f>
        <v>2</v>
      </c>
      <c r="C79" s="121" t="s">
        <v>210</v>
      </c>
      <c r="D79" s="122" t="s">
        <v>168</v>
      </c>
      <c r="E79" s="122" t="s">
        <v>188</v>
      </c>
      <c r="F79" s="123" t="s">
        <v>156</v>
      </c>
      <c r="G79" s="113">
        <f>G74</f>
        <v>2</v>
      </c>
      <c r="H79" s="121" t="s">
        <v>228</v>
      </c>
      <c r="I79" s="122" t="s">
        <v>183</v>
      </c>
      <c r="J79" s="122" t="s">
        <v>201</v>
      </c>
      <c r="K79" s="123" t="s">
        <v>158</v>
      </c>
      <c r="L79" s="113">
        <f>L74</f>
        <v>2</v>
      </c>
      <c r="M79" s="121" t="s">
        <v>170</v>
      </c>
      <c r="N79" s="122" t="s">
        <v>197</v>
      </c>
      <c r="O79" s="122" t="s">
        <v>149</v>
      </c>
      <c r="P79" s="123" t="s">
        <v>186</v>
      </c>
      <c r="Q79" s="113">
        <f>Q74</f>
        <v>2</v>
      </c>
      <c r="R79" s="121" t="s">
        <v>185</v>
      </c>
      <c r="S79" s="122" t="s">
        <v>209</v>
      </c>
      <c r="T79" s="122" t="s">
        <v>221</v>
      </c>
      <c r="U79" s="123" t="s">
        <v>199</v>
      </c>
      <c r="V79" s="113">
        <f>V74</f>
        <v>2</v>
      </c>
      <c r="W79" s="121" t="s">
        <v>159</v>
      </c>
      <c r="X79" s="122" t="s">
        <v>232</v>
      </c>
      <c r="Y79" s="122" t="s">
        <v>172</v>
      </c>
      <c r="Z79" s="123" t="s">
        <v>211</v>
      </c>
      <c r="AA79" s="136"/>
    </row>
    <row r="80" spans="1:27" ht="14.25" customHeight="1" x14ac:dyDescent="0.25">
      <c r="A80" s="112" t="s">
        <v>117</v>
      </c>
      <c r="B80" s="113">
        <f>B79+1</f>
        <v>3</v>
      </c>
      <c r="C80" s="121" t="s">
        <v>207</v>
      </c>
      <c r="D80" s="122" t="s">
        <v>165</v>
      </c>
      <c r="E80" s="122" t="s">
        <v>176</v>
      </c>
      <c r="F80" s="123" t="s">
        <v>152</v>
      </c>
      <c r="G80" s="113">
        <f>G75</f>
        <v>3</v>
      </c>
      <c r="H80" s="121" t="s">
        <v>225</v>
      </c>
      <c r="I80" s="122" t="s">
        <v>179</v>
      </c>
      <c r="J80" s="122" t="s">
        <v>192</v>
      </c>
      <c r="K80" s="123" t="s">
        <v>146</v>
      </c>
      <c r="L80" s="113">
        <f>L75</f>
        <v>3</v>
      </c>
      <c r="M80" s="121" t="s">
        <v>167</v>
      </c>
      <c r="N80" s="122" t="s">
        <v>194</v>
      </c>
      <c r="O80" s="122" t="s">
        <v>161</v>
      </c>
      <c r="P80" s="123" t="s">
        <v>174</v>
      </c>
      <c r="Q80" s="113">
        <f>Q75</f>
        <v>3</v>
      </c>
      <c r="R80" s="121" t="s">
        <v>181</v>
      </c>
      <c r="S80" s="122" t="s">
        <v>206</v>
      </c>
      <c r="T80" s="122" t="s">
        <v>224</v>
      </c>
      <c r="U80" s="123" t="s">
        <v>190</v>
      </c>
      <c r="V80" s="113">
        <f>V75</f>
        <v>3</v>
      </c>
      <c r="W80" s="121" t="s">
        <v>147</v>
      </c>
      <c r="X80" s="122" t="s">
        <v>231</v>
      </c>
      <c r="Y80" s="122" t="s">
        <v>163</v>
      </c>
      <c r="Z80" s="123" t="s">
        <v>202</v>
      </c>
      <c r="AA80" s="136"/>
    </row>
    <row r="81" spans="1:27" ht="14.25" customHeight="1" thickBot="1" x14ac:dyDescent="0.3">
      <c r="A81" s="112" t="s">
        <v>117</v>
      </c>
      <c r="B81" s="113">
        <f>B80+1</f>
        <v>4</v>
      </c>
      <c r="C81" s="126" t="s">
        <v>204</v>
      </c>
      <c r="D81" s="127" t="s">
        <v>162</v>
      </c>
      <c r="E81" s="127" t="s">
        <v>180</v>
      </c>
      <c r="F81" s="128" t="s">
        <v>148</v>
      </c>
      <c r="G81" s="113">
        <f>G76</f>
        <v>4</v>
      </c>
      <c r="H81" s="126" t="s">
        <v>226</v>
      </c>
      <c r="I81" s="127" t="s">
        <v>175</v>
      </c>
      <c r="J81" s="127" t="s">
        <v>195</v>
      </c>
      <c r="K81" s="128" t="s">
        <v>150</v>
      </c>
      <c r="L81" s="113">
        <f>L76</f>
        <v>4</v>
      </c>
      <c r="M81" s="126" t="s">
        <v>164</v>
      </c>
      <c r="N81" s="127" t="s">
        <v>191</v>
      </c>
      <c r="O81" s="127" t="s">
        <v>157</v>
      </c>
      <c r="P81" s="128" t="s">
        <v>178</v>
      </c>
      <c r="Q81" s="113">
        <f>Q76</f>
        <v>4</v>
      </c>
      <c r="R81" s="126" t="s">
        <v>177</v>
      </c>
      <c r="S81" s="127" t="s">
        <v>203</v>
      </c>
      <c r="T81" s="127" t="s">
        <v>223</v>
      </c>
      <c r="U81" s="128" t="s">
        <v>193</v>
      </c>
      <c r="V81" s="113">
        <f>V76</f>
        <v>4</v>
      </c>
      <c r="W81" s="126" t="s">
        <v>151</v>
      </c>
      <c r="X81" s="127" t="s">
        <v>230</v>
      </c>
      <c r="Y81" s="127" t="s">
        <v>166</v>
      </c>
      <c r="Z81" s="128" t="s">
        <v>205</v>
      </c>
      <c r="AA81" s="136"/>
    </row>
    <row r="82" spans="1:27" ht="14.25" hidden="1" customHeight="1" thickBot="1" x14ac:dyDescent="0.3">
      <c r="A82" s="129"/>
      <c r="C82" s="365" t="s">
        <v>113</v>
      </c>
      <c r="D82" s="365"/>
      <c r="E82" s="130">
        <f>E77+1</f>
        <v>3</v>
      </c>
      <c r="F82" s="4" t="s">
        <v>114</v>
      </c>
      <c r="G82" s="113"/>
      <c r="H82" s="131">
        <f>H77</f>
        <v>4</v>
      </c>
      <c r="I82" s="367" t="s">
        <v>115</v>
      </c>
      <c r="J82" s="367"/>
      <c r="K82" s="367"/>
      <c r="L82" s="132"/>
      <c r="M82" s="132" t="s">
        <v>100</v>
      </c>
      <c r="N82" s="131">
        <f>N77+1</f>
        <v>9</v>
      </c>
      <c r="O82" s="367" t="s">
        <v>116</v>
      </c>
      <c r="P82" s="367"/>
      <c r="Q82" s="131"/>
      <c r="R82" s="109" t="s">
        <v>100</v>
      </c>
      <c r="S82" s="355" t="str">
        <f>H82&amp;". / "&amp;E82</f>
        <v>4. / 3</v>
      </c>
      <c r="T82" s="355"/>
      <c r="U82" s="355"/>
      <c r="AA82" s="133"/>
    </row>
    <row r="83" spans="1:27" ht="14.25" hidden="1" customHeight="1" x14ac:dyDescent="0.25">
      <c r="A83" s="112" t="s">
        <v>117</v>
      </c>
      <c r="B83" s="113">
        <v>1</v>
      </c>
      <c r="C83" s="114" t="s">
        <v>156</v>
      </c>
      <c r="D83" s="115" t="s">
        <v>176</v>
      </c>
      <c r="E83" s="115" t="s">
        <v>171</v>
      </c>
      <c r="F83" s="116" t="s">
        <v>204</v>
      </c>
      <c r="G83" s="113">
        <f>G78</f>
        <v>1</v>
      </c>
      <c r="H83" s="114" t="s">
        <v>158</v>
      </c>
      <c r="I83" s="115" t="s">
        <v>192</v>
      </c>
      <c r="J83" s="115" t="s">
        <v>187</v>
      </c>
      <c r="K83" s="116" t="s">
        <v>226</v>
      </c>
      <c r="L83" s="113">
        <f>L78</f>
        <v>1</v>
      </c>
      <c r="M83" s="114" t="s">
        <v>186</v>
      </c>
      <c r="N83" s="115" t="s">
        <v>161</v>
      </c>
      <c r="O83" s="115" t="s">
        <v>200</v>
      </c>
      <c r="P83" s="116" t="s">
        <v>164</v>
      </c>
      <c r="Q83" s="113">
        <f>Q78</f>
        <v>1</v>
      </c>
      <c r="R83" s="114" t="s">
        <v>199</v>
      </c>
      <c r="S83" s="115" t="s">
        <v>224</v>
      </c>
      <c r="T83" s="115" t="s">
        <v>212</v>
      </c>
      <c r="U83" s="116" t="s">
        <v>177</v>
      </c>
      <c r="V83" s="113">
        <f>V78</f>
        <v>1</v>
      </c>
      <c r="W83" s="114" t="s">
        <v>211</v>
      </c>
      <c r="X83" s="115" t="s">
        <v>163</v>
      </c>
      <c r="Y83" s="115" t="s">
        <v>233</v>
      </c>
      <c r="Z83" s="116" t="s">
        <v>151</v>
      </c>
      <c r="AA83" s="136"/>
    </row>
    <row r="84" spans="1:27" ht="14.25" hidden="1" customHeight="1" x14ac:dyDescent="0.25">
      <c r="A84" s="112" t="s">
        <v>117</v>
      </c>
      <c r="B84" s="113">
        <f>B83+1</f>
        <v>2</v>
      </c>
      <c r="C84" s="121" t="s">
        <v>160</v>
      </c>
      <c r="D84" s="122" t="s">
        <v>180</v>
      </c>
      <c r="E84" s="122" t="s">
        <v>168</v>
      </c>
      <c r="F84" s="123" t="s">
        <v>207</v>
      </c>
      <c r="G84" s="113">
        <f>G79</f>
        <v>2</v>
      </c>
      <c r="H84" s="121" t="s">
        <v>154</v>
      </c>
      <c r="I84" s="122" t="s">
        <v>195</v>
      </c>
      <c r="J84" s="122" t="s">
        <v>183</v>
      </c>
      <c r="K84" s="123" t="s">
        <v>225</v>
      </c>
      <c r="L84" s="113">
        <f>L79</f>
        <v>2</v>
      </c>
      <c r="M84" s="121" t="s">
        <v>182</v>
      </c>
      <c r="N84" s="122" t="s">
        <v>157</v>
      </c>
      <c r="O84" s="122" t="s">
        <v>197</v>
      </c>
      <c r="P84" s="123" t="s">
        <v>167</v>
      </c>
      <c r="Q84" s="113">
        <f>Q79</f>
        <v>2</v>
      </c>
      <c r="R84" s="121" t="s">
        <v>196</v>
      </c>
      <c r="S84" s="122" t="s">
        <v>223</v>
      </c>
      <c r="T84" s="122" t="s">
        <v>209</v>
      </c>
      <c r="U84" s="123" t="s">
        <v>181</v>
      </c>
      <c r="V84" s="113">
        <f>V79</f>
        <v>2</v>
      </c>
      <c r="W84" s="121" t="s">
        <v>208</v>
      </c>
      <c r="X84" s="122" t="s">
        <v>166</v>
      </c>
      <c r="Y84" s="122" t="s">
        <v>232</v>
      </c>
      <c r="Z84" s="123" t="s">
        <v>147</v>
      </c>
      <c r="AA84" s="136"/>
    </row>
    <row r="85" spans="1:27" ht="14.25" hidden="1" customHeight="1" x14ac:dyDescent="0.25">
      <c r="A85" s="112" t="s">
        <v>117</v>
      </c>
      <c r="B85" s="113">
        <f>B84+1</f>
        <v>3</v>
      </c>
      <c r="C85" s="121" t="s">
        <v>148</v>
      </c>
      <c r="D85" s="122" t="s">
        <v>184</v>
      </c>
      <c r="E85" s="122" t="s">
        <v>165</v>
      </c>
      <c r="F85" s="123" t="s">
        <v>210</v>
      </c>
      <c r="G85" s="113">
        <f>G80</f>
        <v>3</v>
      </c>
      <c r="H85" s="121" t="s">
        <v>150</v>
      </c>
      <c r="I85" s="122" t="s">
        <v>198</v>
      </c>
      <c r="J85" s="122" t="s">
        <v>179</v>
      </c>
      <c r="K85" s="123" t="s">
        <v>228</v>
      </c>
      <c r="L85" s="113">
        <f>L80</f>
        <v>3</v>
      </c>
      <c r="M85" s="121" t="s">
        <v>178</v>
      </c>
      <c r="N85" s="122" t="s">
        <v>153</v>
      </c>
      <c r="O85" s="122" t="s">
        <v>194</v>
      </c>
      <c r="P85" s="123" t="s">
        <v>170</v>
      </c>
      <c r="Q85" s="113">
        <f>Q80</f>
        <v>3</v>
      </c>
      <c r="R85" s="121" t="s">
        <v>193</v>
      </c>
      <c r="S85" s="122" t="s">
        <v>222</v>
      </c>
      <c r="T85" s="122" t="s">
        <v>206</v>
      </c>
      <c r="U85" s="123" t="s">
        <v>185</v>
      </c>
      <c r="V85" s="113">
        <f>V80</f>
        <v>3</v>
      </c>
      <c r="W85" s="121" t="s">
        <v>205</v>
      </c>
      <c r="X85" s="122" t="s">
        <v>169</v>
      </c>
      <c r="Y85" s="122" t="s">
        <v>231</v>
      </c>
      <c r="Z85" s="123" t="s">
        <v>159</v>
      </c>
      <c r="AA85" s="136"/>
    </row>
    <row r="86" spans="1:27" ht="14.25" hidden="1" customHeight="1" thickBot="1" x14ac:dyDescent="0.3">
      <c r="A86" s="112" t="s">
        <v>117</v>
      </c>
      <c r="B86" s="113">
        <f>B85+1</f>
        <v>4</v>
      </c>
      <c r="C86" s="126" t="s">
        <v>152</v>
      </c>
      <c r="D86" s="127" t="s">
        <v>188</v>
      </c>
      <c r="E86" s="127" t="s">
        <v>162</v>
      </c>
      <c r="F86" s="128" t="s">
        <v>213</v>
      </c>
      <c r="G86" s="113">
        <f>G81</f>
        <v>4</v>
      </c>
      <c r="H86" s="126" t="s">
        <v>146</v>
      </c>
      <c r="I86" s="127" t="s">
        <v>201</v>
      </c>
      <c r="J86" s="127" t="s">
        <v>175</v>
      </c>
      <c r="K86" s="128" t="s">
        <v>227</v>
      </c>
      <c r="L86" s="113">
        <f>L81</f>
        <v>4</v>
      </c>
      <c r="M86" s="126" t="s">
        <v>174</v>
      </c>
      <c r="N86" s="127" t="s">
        <v>149</v>
      </c>
      <c r="O86" s="127" t="s">
        <v>191</v>
      </c>
      <c r="P86" s="128" t="s">
        <v>173</v>
      </c>
      <c r="Q86" s="113">
        <f>Q81</f>
        <v>4</v>
      </c>
      <c r="R86" s="126" t="s">
        <v>190</v>
      </c>
      <c r="S86" s="127" t="s">
        <v>221</v>
      </c>
      <c r="T86" s="127" t="s">
        <v>203</v>
      </c>
      <c r="U86" s="128" t="s">
        <v>189</v>
      </c>
      <c r="V86" s="113">
        <f>V81</f>
        <v>4</v>
      </c>
      <c r="W86" s="126" t="s">
        <v>202</v>
      </c>
      <c r="X86" s="127" t="s">
        <v>172</v>
      </c>
      <c r="Y86" s="127" t="s">
        <v>230</v>
      </c>
      <c r="Z86" s="128" t="s">
        <v>155</v>
      </c>
      <c r="AA86" s="136"/>
    </row>
    <row r="87" spans="1:27" ht="14.25" hidden="1" customHeight="1" thickBot="1" x14ac:dyDescent="0.3">
      <c r="A87" s="129"/>
      <c r="C87" s="357" t="s">
        <v>113</v>
      </c>
      <c r="D87" s="357"/>
      <c r="E87" s="106">
        <f>E82+1</f>
        <v>4</v>
      </c>
      <c r="F87" s="4" t="s">
        <v>114</v>
      </c>
      <c r="G87" s="113"/>
      <c r="H87" s="131">
        <f>H82</f>
        <v>4</v>
      </c>
      <c r="I87" s="367" t="s">
        <v>115</v>
      </c>
      <c r="J87" s="367"/>
      <c r="K87" s="367"/>
      <c r="L87" s="132"/>
      <c r="M87" s="132" t="s">
        <v>100</v>
      </c>
      <c r="N87" s="131">
        <f>N82+1</f>
        <v>10</v>
      </c>
      <c r="O87" s="367" t="s">
        <v>116</v>
      </c>
      <c r="P87" s="367"/>
      <c r="Q87" s="131"/>
      <c r="R87" s="109" t="s">
        <v>100</v>
      </c>
      <c r="S87" s="355" t="str">
        <f>H87&amp;". / "&amp;E87</f>
        <v>4. / 4</v>
      </c>
      <c r="T87" s="355"/>
      <c r="U87" s="355"/>
      <c r="AA87" s="133"/>
    </row>
    <row r="88" spans="1:27" ht="14.25" hidden="1" customHeight="1" x14ac:dyDescent="0.25">
      <c r="A88" s="112" t="s">
        <v>117</v>
      </c>
      <c r="B88" s="113">
        <v>1</v>
      </c>
      <c r="C88" s="114" t="s">
        <v>180</v>
      </c>
      <c r="D88" s="115" t="s">
        <v>152</v>
      </c>
      <c r="E88" s="115" t="s">
        <v>210</v>
      </c>
      <c r="F88" s="116" t="s">
        <v>171</v>
      </c>
      <c r="G88" s="113">
        <f>G83</f>
        <v>1</v>
      </c>
      <c r="H88" s="114" t="s">
        <v>195</v>
      </c>
      <c r="I88" s="115" t="s">
        <v>146</v>
      </c>
      <c r="J88" s="115" t="s">
        <v>228</v>
      </c>
      <c r="K88" s="116" t="s">
        <v>187</v>
      </c>
      <c r="L88" s="113">
        <f>L83</f>
        <v>1</v>
      </c>
      <c r="M88" s="114" t="s">
        <v>157</v>
      </c>
      <c r="N88" s="115" t="s">
        <v>174</v>
      </c>
      <c r="O88" s="115" t="s">
        <v>170</v>
      </c>
      <c r="P88" s="116" t="s">
        <v>200</v>
      </c>
      <c r="Q88" s="113">
        <f>Q83</f>
        <v>1</v>
      </c>
      <c r="R88" s="114" t="s">
        <v>223</v>
      </c>
      <c r="S88" s="115" t="s">
        <v>190</v>
      </c>
      <c r="T88" s="115" t="s">
        <v>185</v>
      </c>
      <c r="U88" s="116" t="s">
        <v>212</v>
      </c>
      <c r="V88" s="113">
        <f>V83</f>
        <v>1</v>
      </c>
      <c r="W88" s="114" t="s">
        <v>166</v>
      </c>
      <c r="X88" s="115" t="s">
        <v>202</v>
      </c>
      <c r="Y88" s="115" t="s">
        <v>159</v>
      </c>
      <c r="Z88" s="116" t="s">
        <v>233</v>
      </c>
      <c r="AA88" s="136"/>
    </row>
    <row r="89" spans="1:27" ht="14.25" hidden="1" customHeight="1" x14ac:dyDescent="0.25">
      <c r="A89" s="112" t="s">
        <v>117</v>
      </c>
      <c r="B89" s="113">
        <f>B88+1</f>
        <v>2</v>
      </c>
      <c r="C89" s="121" t="s">
        <v>176</v>
      </c>
      <c r="D89" s="122" t="s">
        <v>148</v>
      </c>
      <c r="E89" s="122" t="s">
        <v>213</v>
      </c>
      <c r="F89" s="123" t="s">
        <v>168</v>
      </c>
      <c r="G89" s="113">
        <f>G84</f>
        <v>2</v>
      </c>
      <c r="H89" s="121" t="s">
        <v>192</v>
      </c>
      <c r="I89" s="122" t="s">
        <v>150</v>
      </c>
      <c r="J89" s="122" t="s">
        <v>227</v>
      </c>
      <c r="K89" s="123" t="s">
        <v>183</v>
      </c>
      <c r="L89" s="113">
        <f>L84</f>
        <v>2</v>
      </c>
      <c r="M89" s="121" t="s">
        <v>161</v>
      </c>
      <c r="N89" s="122" t="s">
        <v>178</v>
      </c>
      <c r="O89" s="122" t="s">
        <v>173</v>
      </c>
      <c r="P89" s="123" t="s">
        <v>197</v>
      </c>
      <c r="Q89" s="113">
        <f>Q84</f>
        <v>2</v>
      </c>
      <c r="R89" s="121" t="s">
        <v>224</v>
      </c>
      <c r="S89" s="122" t="s">
        <v>193</v>
      </c>
      <c r="T89" s="122" t="s">
        <v>189</v>
      </c>
      <c r="U89" s="123" t="s">
        <v>209</v>
      </c>
      <c r="V89" s="113">
        <f>V84</f>
        <v>2</v>
      </c>
      <c r="W89" s="121" t="s">
        <v>163</v>
      </c>
      <c r="X89" s="122" t="s">
        <v>205</v>
      </c>
      <c r="Y89" s="122" t="s">
        <v>155</v>
      </c>
      <c r="Z89" s="123" t="s">
        <v>232</v>
      </c>
      <c r="AA89" s="136"/>
    </row>
    <row r="90" spans="1:27" ht="14.25" hidden="1" customHeight="1" x14ac:dyDescent="0.25">
      <c r="A90" s="112" t="s">
        <v>117</v>
      </c>
      <c r="B90" s="113">
        <f>B89+1</f>
        <v>3</v>
      </c>
      <c r="C90" s="121" t="s">
        <v>188</v>
      </c>
      <c r="D90" s="122" t="s">
        <v>160</v>
      </c>
      <c r="E90" s="122" t="s">
        <v>204</v>
      </c>
      <c r="F90" s="123" t="s">
        <v>165</v>
      </c>
      <c r="G90" s="113">
        <f>G85</f>
        <v>3</v>
      </c>
      <c r="H90" s="121" t="s">
        <v>201</v>
      </c>
      <c r="I90" s="122" t="s">
        <v>154</v>
      </c>
      <c r="J90" s="122" t="s">
        <v>226</v>
      </c>
      <c r="K90" s="123" t="s">
        <v>179</v>
      </c>
      <c r="L90" s="113">
        <f>L85</f>
        <v>3</v>
      </c>
      <c r="M90" s="121" t="s">
        <v>149</v>
      </c>
      <c r="N90" s="122" t="s">
        <v>182</v>
      </c>
      <c r="O90" s="122" t="s">
        <v>164</v>
      </c>
      <c r="P90" s="123" t="s">
        <v>194</v>
      </c>
      <c r="Q90" s="113">
        <f>Q85</f>
        <v>3</v>
      </c>
      <c r="R90" s="121" t="s">
        <v>221</v>
      </c>
      <c r="S90" s="122" t="s">
        <v>196</v>
      </c>
      <c r="T90" s="122" t="s">
        <v>177</v>
      </c>
      <c r="U90" s="123" t="s">
        <v>206</v>
      </c>
      <c r="V90" s="113">
        <f>V85</f>
        <v>3</v>
      </c>
      <c r="W90" s="121" t="s">
        <v>172</v>
      </c>
      <c r="X90" s="122" t="s">
        <v>208</v>
      </c>
      <c r="Y90" s="122" t="s">
        <v>151</v>
      </c>
      <c r="Z90" s="123" t="s">
        <v>231</v>
      </c>
      <c r="AA90" s="136"/>
    </row>
    <row r="91" spans="1:27" ht="14.25" hidden="1" customHeight="1" thickBot="1" x14ac:dyDescent="0.3">
      <c r="A91" s="112" t="s">
        <v>117</v>
      </c>
      <c r="B91" s="113">
        <f>B90+1</f>
        <v>4</v>
      </c>
      <c r="C91" s="126" t="s">
        <v>184</v>
      </c>
      <c r="D91" s="127" t="s">
        <v>156</v>
      </c>
      <c r="E91" s="127" t="s">
        <v>207</v>
      </c>
      <c r="F91" s="128" t="s">
        <v>162</v>
      </c>
      <c r="G91" s="113">
        <f>G86</f>
        <v>4</v>
      </c>
      <c r="H91" s="126" t="s">
        <v>198</v>
      </c>
      <c r="I91" s="127" t="s">
        <v>158</v>
      </c>
      <c r="J91" s="127" t="s">
        <v>225</v>
      </c>
      <c r="K91" s="128" t="s">
        <v>175</v>
      </c>
      <c r="L91" s="113">
        <f>L86</f>
        <v>4</v>
      </c>
      <c r="M91" s="126" t="s">
        <v>153</v>
      </c>
      <c r="N91" s="127" t="s">
        <v>186</v>
      </c>
      <c r="O91" s="127" t="s">
        <v>167</v>
      </c>
      <c r="P91" s="128" t="s">
        <v>191</v>
      </c>
      <c r="Q91" s="113">
        <f>Q86</f>
        <v>4</v>
      </c>
      <c r="R91" s="126" t="s">
        <v>222</v>
      </c>
      <c r="S91" s="127" t="s">
        <v>199</v>
      </c>
      <c r="T91" s="127" t="s">
        <v>181</v>
      </c>
      <c r="U91" s="128" t="s">
        <v>203</v>
      </c>
      <c r="V91" s="113">
        <f>V86</f>
        <v>4</v>
      </c>
      <c r="W91" s="126" t="s">
        <v>169</v>
      </c>
      <c r="X91" s="127" t="s">
        <v>211</v>
      </c>
      <c r="Y91" s="127" t="s">
        <v>147</v>
      </c>
      <c r="Z91" s="128" t="s">
        <v>230</v>
      </c>
      <c r="AA91" s="136"/>
    </row>
    <row r="92" spans="1:27" s="33" customFormat="1" ht="7.5" customHeight="1" thickBot="1" x14ac:dyDescent="0.3">
      <c r="A92" s="368"/>
      <c r="B92" s="369"/>
      <c r="C92" s="369"/>
      <c r="D92" s="369"/>
      <c r="E92" s="369"/>
      <c r="F92" s="369"/>
      <c r="G92" s="369"/>
      <c r="H92" s="369"/>
      <c r="I92" s="369"/>
      <c r="J92" s="369"/>
      <c r="K92" s="369"/>
      <c r="L92" s="369"/>
      <c r="M92" s="370"/>
      <c r="N92" s="370"/>
      <c r="O92" s="370"/>
      <c r="P92" s="370"/>
      <c r="Q92" s="370"/>
      <c r="R92" s="370"/>
      <c r="S92" s="370"/>
      <c r="T92" s="370"/>
      <c r="U92" s="370"/>
      <c r="V92" s="370"/>
      <c r="W92" s="370"/>
      <c r="X92" s="370"/>
      <c r="Y92" s="370"/>
      <c r="Z92" s="370"/>
      <c r="AA92" s="371"/>
    </row>
    <row r="93" spans="1:27" ht="14.25" customHeight="1" thickBot="1" x14ac:dyDescent="0.3">
      <c r="A93" s="104"/>
      <c r="B93" s="105"/>
      <c r="C93" s="357" t="s">
        <v>113</v>
      </c>
      <c r="D93" s="357"/>
      <c r="E93" s="106">
        <v>1</v>
      </c>
      <c r="F93" s="107" t="s">
        <v>241</v>
      </c>
      <c r="G93" s="108"/>
      <c r="H93" s="109">
        <f>H87+1</f>
        <v>5</v>
      </c>
      <c r="I93" s="366" t="s">
        <v>115</v>
      </c>
      <c r="J93" s="366"/>
      <c r="K93" s="366"/>
      <c r="L93" s="110"/>
      <c r="M93" s="110" t="s">
        <v>100</v>
      </c>
      <c r="N93" s="109">
        <v>9</v>
      </c>
      <c r="O93" s="366" t="s">
        <v>116</v>
      </c>
      <c r="P93" s="366"/>
      <c r="Q93" s="109"/>
      <c r="R93" s="109" t="s">
        <v>100</v>
      </c>
      <c r="S93" s="355" t="str">
        <f>H93&amp;". / "&amp;E93</f>
        <v>5. / 1</v>
      </c>
      <c r="T93" s="355"/>
      <c r="U93" s="355"/>
      <c r="V93" s="356" t="s">
        <v>234</v>
      </c>
      <c r="W93" s="357"/>
      <c r="X93" s="357"/>
      <c r="Y93" s="357"/>
      <c r="Z93" s="357"/>
      <c r="AA93" s="111"/>
    </row>
    <row r="94" spans="1:27" ht="14.25" customHeight="1" x14ac:dyDescent="0.25">
      <c r="A94" s="112" t="s">
        <v>117</v>
      </c>
      <c r="B94" s="113">
        <v>1</v>
      </c>
      <c r="C94" s="114" t="s">
        <v>146</v>
      </c>
      <c r="D94" s="115" t="s">
        <v>203</v>
      </c>
      <c r="E94" s="115" t="s">
        <v>176</v>
      </c>
      <c r="F94" s="116" t="s">
        <v>151</v>
      </c>
      <c r="G94" s="113">
        <f>B94+4</f>
        <v>5</v>
      </c>
      <c r="H94" s="114" t="s">
        <v>174</v>
      </c>
      <c r="I94" s="115" t="s">
        <v>230</v>
      </c>
      <c r="J94" s="115" t="s">
        <v>192</v>
      </c>
      <c r="K94" s="116" t="s">
        <v>204</v>
      </c>
      <c r="L94" s="113">
        <f>G94+4</f>
        <v>9</v>
      </c>
      <c r="M94" s="114" t="s">
        <v>190</v>
      </c>
      <c r="N94" s="115" t="s">
        <v>162</v>
      </c>
      <c r="O94" s="115" t="s">
        <v>161</v>
      </c>
      <c r="P94" s="116" t="s">
        <v>226</v>
      </c>
      <c r="Q94" s="113">
        <f>L94+4</f>
        <v>13</v>
      </c>
      <c r="R94" s="114" t="s">
        <v>202</v>
      </c>
      <c r="S94" s="115" t="s">
        <v>175</v>
      </c>
      <c r="T94" s="115" t="s">
        <v>224</v>
      </c>
      <c r="U94" s="116" t="s">
        <v>164</v>
      </c>
      <c r="V94" s="113">
        <f>Q94+4</f>
        <v>17</v>
      </c>
      <c r="W94" s="114" t="s">
        <v>152</v>
      </c>
      <c r="X94" s="115" t="s">
        <v>191</v>
      </c>
      <c r="Y94" s="115" t="s">
        <v>163</v>
      </c>
      <c r="Z94" s="116" t="s">
        <v>177</v>
      </c>
      <c r="AA94" s="136"/>
    </row>
    <row r="95" spans="1:27" ht="14.25" customHeight="1" x14ac:dyDescent="0.25">
      <c r="A95" s="112" t="s">
        <v>117</v>
      </c>
      <c r="B95" s="113">
        <f>B94+1</f>
        <v>2</v>
      </c>
      <c r="C95" s="121" t="s">
        <v>150</v>
      </c>
      <c r="D95" s="122" t="s">
        <v>206</v>
      </c>
      <c r="E95" s="122" t="s">
        <v>180</v>
      </c>
      <c r="F95" s="123" t="s">
        <v>147</v>
      </c>
      <c r="G95" s="113">
        <f>B95+4</f>
        <v>6</v>
      </c>
      <c r="H95" s="121" t="s">
        <v>178</v>
      </c>
      <c r="I95" s="122" t="s">
        <v>231</v>
      </c>
      <c r="J95" s="122" t="s">
        <v>195</v>
      </c>
      <c r="K95" s="123" t="s">
        <v>207</v>
      </c>
      <c r="L95" s="113">
        <f>G95+4</f>
        <v>10</v>
      </c>
      <c r="M95" s="121" t="s">
        <v>193</v>
      </c>
      <c r="N95" s="122" t="s">
        <v>165</v>
      </c>
      <c r="O95" s="122" t="s">
        <v>157</v>
      </c>
      <c r="P95" s="123" t="s">
        <v>225</v>
      </c>
      <c r="Q95" s="113">
        <f>L95+4</f>
        <v>14</v>
      </c>
      <c r="R95" s="121" t="s">
        <v>205</v>
      </c>
      <c r="S95" s="122" t="s">
        <v>179</v>
      </c>
      <c r="T95" s="122" t="s">
        <v>223</v>
      </c>
      <c r="U95" s="123" t="s">
        <v>167</v>
      </c>
      <c r="V95" s="113">
        <f>Q95+4</f>
        <v>18</v>
      </c>
      <c r="W95" s="121" t="s">
        <v>148</v>
      </c>
      <c r="X95" s="122" t="s">
        <v>194</v>
      </c>
      <c r="Y95" s="122" t="s">
        <v>166</v>
      </c>
      <c r="Z95" s="123" t="s">
        <v>181</v>
      </c>
      <c r="AA95" s="136"/>
    </row>
    <row r="96" spans="1:27" ht="14.25" customHeight="1" x14ac:dyDescent="0.25">
      <c r="A96" s="112" t="s">
        <v>117</v>
      </c>
      <c r="B96" s="113">
        <f>B95+1</f>
        <v>3</v>
      </c>
      <c r="C96" s="121" t="s">
        <v>154</v>
      </c>
      <c r="D96" s="122" t="s">
        <v>209</v>
      </c>
      <c r="E96" s="122" t="s">
        <v>184</v>
      </c>
      <c r="F96" s="123" t="s">
        <v>159</v>
      </c>
      <c r="G96" s="113">
        <f>B96+4</f>
        <v>7</v>
      </c>
      <c r="H96" s="121" t="s">
        <v>182</v>
      </c>
      <c r="I96" s="122" t="s">
        <v>232</v>
      </c>
      <c r="J96" s="122" t="s">
        <v>198</v>
      </c>
      <c r="K96" s="123" t="s">
        <v>210</v>
      </c>
      <c r="L96" s="113">
        <f>G96+4</f>
        <v>11</v>
      </c>
      <c r="M96" s="121" t="s">
        <v>196</v>
      </c>
      <c r="N96" s="122" t="s">
        <v>168</v>
      </c>
      <c r="O96" s="122" t="s">
        <v>153</v>
      </c>
      <c r="P96" s="123" t="s">
        <v>228</v>
      </c>
      <c r="Q96" s="113">
        <f>L96+4</f>
        <v>15</v>
      </c>
      <c r="R96" s="121" t="s">
        <v>208</v>
      </c>
      <c r="S96" s="122" t="s">
        <v>183</v>
      </c>
      <c r="T96" s="122" t="s">
        <v>222</v>
      </c>
      <c r="U96" s="123" t="s">
        <v>170</v>
      </c>
      <c r="V96" s="113">
        <f>Q96+4</f>
        <v>19</v>
      </c>
      <c r="W96" s="121" t="s">
        <v>160</v>
      </c>
      <c r="X96" s="122" t="s">
        <v>197</v>
      </c>
      <c r="Y96" s="122" t="s">
        <v>169</v>
      </c>
      <c r="Z96" s="123" t="s">
        <v>185</v>
      </c>
      <c r="AA96" s="136"/>
    </row>
    <row r="97" spans="1:27" ht="14.25" customHeight="1" thickBot="1" x14ac:dyDescent="0.3">
      <c r="A97" s="112" t="s">
        <v>117</v>
      </c>
      <c r="B97" s="113">
        <f>B96+1</f>
        <v>4</v>
      </c>
      <c r="C97" s="126" t="s">
        <v>158</v>
      </c>
      <c r="D97" s="127" t="s">
        <v>212</v>
      </c>
      <c r="E97" s="127" t="s">
        <v>188</v>
      </c>
      <c r="F97" s="128" t="s">
        <v>155</v>
      </c>
      <c r="G97" s="113">
        <f>B97+4</f>
        <v>8</v>
      </c>
      <c r="H97" s="126" t="s">
        <v>186</v>
      </c>
      <c r="I97" s="127" t="s">
        <v>233</v>
      </c>
      <c r="J97" s="127" t="s">
        <v>201</v>
      </c>
      <c r="K97" s="128" t="s">
        <v>213</v>
      </c>
      <c r="L97" s="113">
        <f>G97+4</f>
        <v>12</v>
      </c>
      <c r="M97" s="126" t="s">
        <v>199</v>
      </c>
      <c r="N97" s="127" t="s">
        <v>171</v>
      </c>
      <c r="O97" s="127" t="s">
        <v>149</v>
      </c>
      <c r="P97" s="128" t="s">
        <v>227</v>
      </c>
      <c r="Q97" s="113">
        <f>L97+4</f>
        <v>16</v>
      </c>
      <c r="R97" s="126" t="s">
        <v>211</v>
      </c>
      <c r="S97" s="127" t="s">
        <v>187</v>
      </c>
      <c r="T97" s="127" t="s">
        <v>221</v>
      </c>
      <c r="U97" s="128" t="s">
        <v>173</v>
      </c>
      <c r="V97" s="137">
        <f>Q97+4</f>
        <v>20</v>
      </c>
      <c r="W97" s="126" t="s">
        <v>156</v>
      </c>
      <c r="X97" s="127" t="s">
        <v>200</v>
      </c>
      <c r="Y97" s="127" t="s">
        <v>172</v>
      </c>
      <c r="Z97" s="128" t="s">
        <v>189</v>
      </c>
      <c r="AA97" s="136"/>
    </row>
    <row r="98" spans="1:27" ht="14.25" hidden="1" customHeight="1" thickBot="1" x14ac:dyDescent="0.3">
      <c r="A98" s="129"/>
      <c r="C98" s="366" t="s">
        <v>113</v>
      </c>
      <c r="D98" s="366"/>
      <c r="E98" s="130">
        <f>E93+1</f>
        <v>2</v>
      </c>
      <c r="F98" s="4" t="s">
        <v>114</v>
      </c>
      <c r="G98" s="113"/>
      <c r="H98" s="131">
        <f>H93</f>
        <v>5</v>
      </c>
      <c r="I98" s="366" t="s">
        <v>115</v>
      </c>
      <c r="J98" s="366"/>
      <c r="K98" s="366"/>
      <c r="L98" s="132"/>
      <c r="M98" s="132" t="s">
        <v>100</v>
      </c>
      <c r="N98" s="131">
        <f>N93+1</f>
        <v>10</v>
      </c>
      <c r="O98" s="366" t="s">
        <v>116</v>
      </c>
      <c r="P98" s="366"/>
      <c r="Q98" s="131"/>
      <c r="R98" s="109" t="s">
        <v>100</v>
      </c>
      <c r="S98" s="355" t="str">
        <f>H98&amp;". / "&amp;E98</f>
        <v>5. / 2</v>
      </c>
      <c r="T98" s="355"/>
      <c r="U98" s="355"/>
      <c r="V98" s="372" t="s">
        <v>234</v>
      </c>
      <c r="W98" s="372"/>
      <c r="X98" s="372"/>
      <c r="Y98" s="372"/>
      <c r="Z98" s="372"/>
      <c r="AA98" s="133"/>
    </row>
    <row r="99" spans="1:27" ht="14.25" hidden="1" customHeight="1" x14ac:dyDescent="0.25">
      <c r="A99" s="112" t="s">
        <v>117</v>
      </c>
      <c r="B99" s="113">
        <v>1</v>
      </c>
      <c r="C99" s="114" t="s">
        <v>209</v>
      </c>
      <c r="D99" s="115" t="s">
        <v>146</v>
      </c>
      <c r="E99" s="115" t="s">
        <v>147</v>
      </c>
      <c r="F99" s="116" t="s">
        <v>188</v>
      </c>
      <c r="G99" s="113">
        <f>B99+4</f>
        <v>5</v>
      </c>
      <c r="H99" s="114" t="s">
        <v>232</v>
      </c>
      <c r="I99" s="115" t="s">
        <v>174</v>
      </c>
      <c r="J99" s="115" t="s">
        <v>207</v>
      </c>
      <c r="K99" s="116" t="s">
        <v>201</v>
      </c>
      <c r="L99" s="113">
        <f>G99+4</f>
        <v>9</v>
      </c>
      <c r="M99" s="114" t="s">
        <v>168</v>
      </c>
      <c r="N99" s="115" t="s">
        <v>190</v>
      </c>
      <c r="O99" s="115" t="s">
        <v>225</v>
      </c>
      <c r="P99" s="116" t="s">
        <v>149</v>
      </c>
      <c r="Q99" s="113">
        <f>L99+4</f>
        <v>13</v>
      </c>
      <c r="R99" s="114" t="s">
        <v>183</v>
      </c>
      <c r="S99" s="115" t="s">
        <v>202</v>
      </c>
      <c r="T99" s="115" t="s">
        <v>167</v>
      </c>
      <c r="U99" s="116" t="s">
        <v>221</v>
      </c>
      <c r="V99" s="113">
        <f>Q99+4</f>
        <v>17</v>
      </c>
      <c r="W99" s="114" t="s">
        <v>197</v>
      </c>
      <c r="X99" s="115" t="s">
        <v>152</v>
      </c>
      <c r="Y99" s="115" t="s">
        <v>181</v>
      </c>
      <c r="Z99" s="116" t="s">
        <v>172</v>
      </c>
      <c r="AA99" s="136"/>
    </row>
    <row r="100" spans="1:27" ht="14.25" hidden="1" customHeight="1" x14ac:dyDescent="0.25">
      <c r="A100" s="112" t="s">
        <v>117</v>
      </c>
      <c r="B100" s="113">
        <f>B99+1</f>
        <v>2</v>
      </c>
      <c r="C100" s="121" t="s">
        <v>212</v>
      </c>
      <c r="D100" s="122" t="s">
        <v>150</v>
      </c>
      <c r="E100" s="122" t="s">
        <v>151</v>
      </c>
      <c r="F100" s="123" t="s">
        <v>184</v>
      </c>
      <c r="G100" s="113">
        <f>B100+4</f>
        <v>6</v>
      </c>
      <c r="H100" s="121" t="s">
        <v>233</v>
      </c>
      <c r="I100" s="122" t="s">
        <v>178</v>
      </c>
      <c r="J100" s="122" t="s">
        <v>204</v>
      </c>
      <c r="K100" s="123" t="s">
        <v>198</v>
      </c>
      <c r="L100" s="113">
        <f>G100+4</f>
        <v>10</v>
      </c>
      <c r="M100" s="121" t="s">
        <v>171</v>
      </c>
      <c r="N100" s="122" t="s">
        <v>193</v>
      </c>
      <c r="O100" s="122" t="s">
        <v>226</v>
      </c>
      <c r="P100" s="123" t="s">
        <v>153</v>
      </c>
      <c r="Q100" s="113">
        <f>L100+4</f>
        <v>14</v>
      </c>
      <c r="R100" s="121" t="s">
        <v>187</v>
      </c>
      <c r="S100" s="122" t="s">
        <v>205</v>
      </c>
      <c r="T100" s="122" t="s">
        <v>164</v>
      </c>
      <c r="U100" s="123" t="s">
        <v>222</v>
      </c>
      <c r="V100" s="113">
        <f>Q100+4</f>
        <v>18</v>
      </c>
      <c r="W100" s="121" t="s">
        <v>200</v>
      </c>
      <c r="X100" s="122" t="s">
        <v>148</v>
      </c>
      <c r="Y100" s="122" t="s">
        <v>177</v>
      </c>
      <c r="Z100" s="123" t="s">
        <v>169</v>
      </c>
      <c r="AA100" s="136"/>
    </row>
    <row r="101" spans="1:27" ht="14.25" hidden="1" customHeight="1" x14ac:dyDescent="0.25">
      <c r="A101" s="112" t="s">
        <v>117</v>
      </c>
      <c r="B101" s="113">
        <f>B100+1</f>
        <v>3</v>
      </c>
      <c r="C101" s="121" t="s">
        <v>203</v>
      </c>
      <c r="D101" s="122" t="s">
        <v>154</v>
      </c>
      <c r="E101" s="122" t="s">
        <v>155</v>
      </c>
      <c r="F101" s="123" t="s">
        <v>180</v>
      </c>
      <c r="G101" s="113">
        <f>B101+4</f>
        <v>7</v>
      </c>
      <c r="H101" s="121" t="s">
        <v>230</v>
      </c>
      <c r="I101" s="122" t="s">
        <v>182</v>
      </c>
      <c r="J101" s="122" t="s">
        <v>213</v>
      </c>
      <c r="K101" s="123" t="s">
        <v>195</v>
      </c>
      <c r="L101" s="113">
        <f>G101+4</f>
        <v>11</v>
      </c>
      <c r="M101" s="121" t="s">
        <v>162</v>
      </c>
      <c r="N101" s="122" t="s">
        <v>196</v>
      </c>
      <c r="O101" s="122" t="s">
        <v>227</v>
      </c>
      <c r="P101" s="123" t="s">
        <v>157</v>
      </c>
      <c r="Q101" s="113">
        <f>L101+4</f>
        <v>15</v>
      </c>
      <c r="R101" s="121" t="s">
        <v>175</v>
      </c>
      <c r="S101" s="122" t="s">
        <v>208</v>
      </c>
      <c r="T101" s="122" t="s">
        <v>173</v>
      </c>
      <c r="U101" s="123" t="s">
        <v>223</v>
      </c>
      <c r="V101" s="113">
        <f>Q101+4</f>
        <v>19</v>
      </c>
      <c r="W101" s="121" t="s">
        <v>191</v>
      </c>
      <c r="X101" s="122" t="s">
        <v>160</v>
      </c>
      <c r="Y101" s="122" t="s">
        <v>189</v>
      </c>
      <c r="Z101" s="123" t="s">
        <v>166</v>
      </c>
      <c r="AA101" s="136"/>
    </row>
    <row r="102" spans="1:27" ht="14.25" hidden="1" customHeight="1" thickBot="1" x14ac:dyDescent="0.3">
      <c r="A102" s="112" t="s">
        <v>117</v>
      </c>
      <c r="B102" s="113">
        <f>B101+1</f>
        <v>4</v>
      </c>
      <c r="C102" s="126" t="s">
        <v>206</v>
      </c>
      <c r="D102" s="127" t="s">
        <v>158</v>
      </c>
      <c r="E102" s="127" t="s">
        <v>159</v>
      </c>
      <c r="F102" s="128" t="s">
        <v>176</v>
      </c>
      <c r="G102" s="113">
        <f>B102+4</f>
        <v>8</v>
      </c>
      <c r="H102" s="126" t="s">
        <v>231</v>
      </c>
      <c r="I102" s="127" t="s">
        <v>186</v>
      </c>
      <c r="J102" s="127" t="s">
        <v>210</v>
      </c>
      <c r="K102" s="128" t="s">
        <v>192</v>
      </c>
      <c r="L102" s="113">
        <f>G102+4</f>
        <v>12</v>
      </c>
      <c r="M102" s="126" t="s">
        <v>165</v>
      </c>
      <c r="N102" s="127" t="s">
        <v>199</v>
      </c>
      <c r="O102" s="127" t="s">
        <v>228</v>
      </c>
      <c r="P102" s="128" t="s">
        <v>161</v>
      </c>
      <c r="Q102" s="113">
        <f>L102+4</f>
        <v>16</v>
      </c>
      <c r="R102" s="126" t="s">
        <v>179</v>
      </c>
      <c r="S102" s="127" t="s">
        <v>211</v>
      </c>
      <c r="T102" s="127" t="s">
        <v>170</v>
      </c>
      <c r="U102" s="128" t="s">
        <v>224</v>
      </c>
      <c r="V102" s="113">
        <f>Q102+4</f>
        <v>20</v>
      </c>
      <c r="W102" s="126" t="s">
        <v>194</v>
      </c>
      <c r="X102" s="127" t="s">
        <v>156</v>
      </c>
      <c r="Y102" s="127" t="s">
        <v>185</v>
      </c>
      <c r="Z102" s="128" t="s">
        <v>163</v>
      </c>
      <c r="AA102" s="136"/>
    </row>
    <row r="103" spans="1:27" ht="14.25" hidden="1" customHeight="1" thickBot="1" x14ac:dyDescent="0.3">
      <c r="A103" s="129"/>
      <c r="C103" s="366" t="s">
        <v>113</v>
      </c>
      <c r="D103" s="366"/>
      <c r="E103" s="130">
        <f>E98+1</f>
        <v>3</v>
      </c>
      <c r="F103" s="4" t="s">
        <v>114</v>
      </c>
      <c r="G103" s="113"/>
      <c r="H103" s="131">
        <f>H98</f>
        <v>5</v>
      </c>
      <c r="I103" s="366" t="s">
        <v>115</v>
      </c>
      <c r="J103" s="366"/>
      <c r="K103" s="366"/>
      <c r="L103" s="132"/>
      <c r="M103" s="132" t="s">
        <v>100</v>
      </c>
      <c r="N103" s="131">
        <f>N98+1</f>
        <v>11</v>
      </c>
      <c r="O103" s="366" t="s">
        <v>116</v>
      </c>
      <c r="P103" s="366"/>
      <c r="Q103" s="131"/>
      <c r="R103" s="109" t="s">
        <v>100</v>
      </c>
      <c r="S103" s="355" t="str">
        <f>H103&amp;". / "&amp;E103</f>
        <v>5. / 3</v>
      </c>
      <c r="T103" s="355"/>
      <c r="U103" s="355"/>
      <c r="V103" s="372" t="s">
        <v>234</v>
      </c>
      <c r="W103" s="372"/>
      <c r="X103" s="372"/>
      <c r="Y103" s="372"/>
      <c r="Z103" s="372"/>
      <c r="AA103" s="133"/>
    </row>
    <row r="104" spans="1:27" ht="14.25" hidden="1" customHeight="1" x14ac:dyDescent="0.25">
      <c r="A104" s="112" t="s">
        <v>117</v>
      </c>
      <c r="B104" s="113">
        <v>1</v>
      </c>
      <c r="C104" s="114" t="s">
        <v>184</v>
      </c>
      <c r="D104" s="115" t="s">
        <v>155</v>
      </c>
      <c r="E104" s="115" t="s">
        <v>146</v>
      </c>
      <c r="F104" s="116" t="s">
        <v>206</v>
      </c>
      <c r="G104" s="113">
        <f>B104+4</f>
        <v>5</v>
      </c>
      <c r="H104" s="114" t="s">
        <v>198</v>
      </c>
      <c r="I104" s="115" t="s">
        <v>213</v>
      </c>
      <c r="J104" s="115" t="s">
        <v>174</v>
      </c>
      <c r="K104" s="116" t="s">
        <v>231</v>
      </c>
      <c r="L104" s="113">
        <f>G104+4</f>
        <v>9</v>
      </c>
      <c r="M104" s="114" t="s">
        <v>153</v>
      </c>
      <c r="N104" s="115" t="s">
        <v>227</v>
      </c>
      <c r="O104" s="115" t="s">
        <v>190</v>
      </c>
      <c r="P104" s="116" t="s">
        <v>165</v>
      </c>
      <c r="Q104" s="113">
        <f>L104+4</f>
        <v>13</v>
      </c>
      <c r="R104" s="114" t="s">
        <v>222</v>
      </c>
      <c r="S104" s="115" t="s">
        <v>173</v>
      </c>
      <c r="T104" s="115" t="s">
        <v>202</v>
      </c>
      <c r="U104" s="116" t="s">
        <v>179</v>
      </c>
      <c r="V104" s="113">
        <f>Q104+4</f>
        <v>17</v>
      </c>
      <c r="W104" s="114" t="s">
        <v>169</v>
      </c>
      <c r="X104" s="115" t="s">
        <v>189</v>
      </c>
      <c r="Y104" s="115" t="s">
        <v>152</v>
      </c>
      <c r="Z104" s="116" t="s">
        <v>194</v>
      </c>
      <c r="AA104" s="136"/>
    </row>
    <row r="105" spans="1:27" ht="14.25" hidden="1" customHeight="1" x14ac:dyDescent="0.25">
      <c r="A105" s="112" t="s">
        <v>117</v>
      </c>
      <c r="B105" s="113">
        <f>B104+1</f>
        <v>2</v>
      </c>
      <c r="C105" s="121" t="s">
        <v>188</v>
      </c>
      <c r="D105" s="122" t="s">
        <v>159</v>
      </c>
      <c r="E105" s="122" t="s">
        <v>150</v>
      </c>
      <c r="F105" s="123" t="s">
        <v>203</v>
      </c>
      <c r="G105" s="113">
        <f>B105+4</f>
        <v>6</v>
      </c>
      <c r="H105" s="121" t="s">
        <v>201</v>
      </c>
      <c r="I105" s="122" t="s">
        <v>210</v>
      </c>
      <c r="J105" s="122" t="s">
        <v>178</v>
      </c>
      <c r="K105" s="123" t="s">
        <v>230</v>
      </c>
      <c r="L105" s="113">
        <f>G105+4</f>
        <v>10</v>
      </c>
      <c r="M105" s="121" t="s">
        <v>149</v>
      </c>
      <c r="N105" s="122" t="s">
        <v>228</v>
      </c>
      <c r="O105" s="122" t="s">
        <v>193</v>
      </c>
      <c r="P105" s="123" t="s">
        <v>162</v>
      </c>
      <c r="Q105" s="113">
        <f>L105+4</f>
        <v>14</v>
      </c>
      <c r="R105" s="121" t="s">
        <v>221</v>
      </c>
      <c r="S105" s="122" t="s">
        <v>170</v>
      </c>
      <c r="T105" s="122" t="s">
        <v>205</v>
      </c>
      <c r="U105" s="123" t="s">
        <v>175</v>
      </c>
      <c r="V105" s="113">
        <f>Q105+4</f>
        <v>18</v>
      </c>
      <c r="W105" s="121" t="s">
        <v>172</v>
      </c>
      <c r="X105" s="122" t="s">
        <v>185</v>
      </c>
      <c r="Y105" s="122" t="s">
        <v>148</v>
      </c>
      <c r="Z105" s="123" t="s">
        <v>191</v>
      </c>
      <c r="AA105" s="136"/>
    </row>
    <row r="106" spans="1:27" ht="14.25" hidden="1" customHeight="1" x14ac:dyDescent="0.25">
      <c r="A106" s="112" t="s">
        <v>117</v>
      </c>
      <c r="B106" s="113">
        <f>B105+1</f>
        <v>3</v>
      </c>
      <c r="C106" s="121" t="s">
        <v>176</v>
      </c>
      <c r="D106" s="122" t="s">
        <v>147</v>
      </c>
      <c r="E106" s="122" t="s">
        <v>154</v>
      </c>
      <c r="F106" s="123" t="s">
        <v>212</v>
      </c>
      <c r="G106" s="113">
        <f>B106+4</f>
        <v>7</v>
      </c>
      <c r="H106" s="121" t="s">
        <v>192</v>
      </c>
      <c r="I106" s="122" t="s">
        <v>207</v>
      </c>
      <c r="J106" s="122" t="s">
        <v>182</v>
      </c>
      <c r="K106" s="123" t="s">
        <v>233</v>
      </c>
      <c r="L106" s="113">
        <f>G106+4</f>
        <v>11</v>
      </c>
      <c r="M106" s="121" t="s">
        <v>161</v>
      </c>
      <c r="N106" s="122" t="s">
        <v>225</v>
      </c>
      <c r="O106" s="122" t="s">
        <v>196</v>
      </c>
      <c r="P106" s="123" t="s">
        <v>171</v>
      </c>
      <c r="Q106" s="113">
        <f>L106+4</f>
        <v>15</v>
      </c>
      <c r="R106" s="121" t="s">
        <v>224</v>
      </c>
      <c r="S106" s="122" t="s">
        <v>167</v>
      </c>
      <c r="T106" s="122" t="s">
        <v>208</v>
      </c>
      <c r="U106" s="123" t="s">
        <v>187</v>
      </c>
      <c r="V106" s="113">
        <f>Q106+4</f>
        <v>19</v>
      </c>
      <c r="W106" s="121" t="s">
        <v>163</v>
      </c>
      <c r="X106" s="122" t="s">
        <v>181</v>
      </c>
      <c r="Y106" s="122" t="s">
        <v>160</v>
      </c>
      <c r="Z106" s="123" t="s">
        <v>200</v>
      </c>
      <c r="AA106" s="136"/>
    </row>
    <row r="107" spans="1:27" ht="14.25" hidden="1" customHeight="1" thickBot="1" x14ac:dyDescent="0.3">
      <c r="A107" s="112" t="s">
        <v>117</v>
      </c>
      <c r="B107" s="113">
        <f>B106+1</f>
        <v>4</v>
      </c>
      <c r="C107" s="126" t="s">
        <v>180</v>
      </c>
      <c r="D107" s="127" t="s">
        <v>151</v>
      </c>
      <c r="E107" s="127" t="s">
        <v>158</v>
      </c>
      <c r="F107" s="128" t="s">
        <v>209</v>
      </c>
      <c r="G107" s="113">
        <f>B107+4</f>
        <v>8</v>
      </c>
      <c r="H107" s="126" t="s">
        <v>195</v>
      </c>
      <c r="I107" s="127" t="s">
        <v>204</v>
      </c>
      <c r="J107" s="127" t="s">
        <v>186</v>
      </c>
      <c r="K107" s="128" t="s">
        <v>232</v>
      </c>
      <c r="L107" s="113">
        <f>G107+4</f>
        <v>12</v>
      </c>
      <c r="M107" s="126" t="s">
        <v>157</v>
      </c>
      <c r="N107" s="127" t="s">
        <v>226</v>
      </c>
      <c r="O107" s="127" t="s">
        <v>199</v>
      </c>
      <c r="P107" s="128" t="s">
        <v>168</v>
      </c>
      <c r="Q107" s="113">
        <f>L107+4</f>
        <v>16</v>
      </c>
      <c r="R107" s="126" t="s">
        <v>223</v>
      </c>
      <c r="S107" s="127" t="s">
        <v>164</v>
      </c>
      <c r="T107" s="127" t="s">
        <v>211</v>
      </c>
      <c r="U107" s="128" t="s">
        <v>183</v>
      </c>
      <c r="V107" s="113">
        <f>Q107+4</f>
        <v>20</v>
      </c>
      <c r="W107" s="126" t="s">
        <v>166</v>
      </c>
      <c r="X107" s="127" t="s">
        <v>177</v>
      </c>
      <c r="Y107" s="127" t="s">
        <v>156</v>
      </c>
      <c r="Z107" s="128" t="s">
        <v>197</v>
      </c>
      <c r="AA107" s="136"/>
    </row>
    <row r="108" spans="1:27" ht="14.25" hidden="1" customHeight="1" thickBot="1" x14ac:dyDescent="0.3">
      <c r="A108" s="129"/>
      <c r="C108" s="365" t="s">
        <v>113</v>
      </c>
      <c r="D108" s="365"/>
      <c r="E108" s="130">
        <f>E103+1</f>
        <v>4</v>
      </c>
      <c r="F108" s="4" t="s">
        <v>114</v>
      </c>
      <c r="G108" s="113"/>
      <c r="H108" s="131">
        <f>H103</f>
        <v>5</v>
      </c>
      <c r="I108" s="367" t="s">
        <v>115</v>
      </c>
      <c r="J108" s="367"/>
      <c r="K108" s="367"/>
      <c r="L108" s="132"/>
      <c r="M108" s="132" t="s">
        <v>100</v>
      </c>
      <c r="N108" s="131">
        <f>N103+1</f>
        <v>12</v>
      </c>
      <c r="O108" s="367" t="s">
        <v>116</v>
      </c>
      <c r="P108" s="367"/>
      <c r="Q108" s="131"/>
      <c r="R108" s="109" t="s">
        <v>100</v>
      </c>
      <c r="S108" s="355" t="str">
        <f>H108&amp;". / "&amp;E108</f>
        <v>5. / 4</v>
      </c>
      <c r="T108" s="355"/>
      <c r="U108" s="355"/>
      <c r="V108" s="372" t="s">
        <v>234</v>
      </c>
      <c r="W108" s="357"/>
      <c r="X108" s="357"/>
      <c r="Y108" s="357"/>
      <c r="Z108" s="357"/>
      <c r="AA108" s="133"/>
    </row>
    <row r="109" spans="1:27" ht="14.25" hidden="1" customHeight="1" x14ac:dyDescent="0.25">
      <c r="A109" s="112" t="s">
        <v>117</v>
      </c>
      <c r="B109" s="113">
        <v>1</v>
      </c>
      <c r="C109" s="114" t="s">
        <v>159</v>
      </c>
      <c r="D109" s="115" t="s">
        <v>180</v>
      </c>
      <c r="E109" s="115" t="s">
        <v>212</v>
      </c>
      <c r="F109" s="116" t="s">
        <v>146</v>
      </c>
      <c r="G109" s="113">
        <f>B109+4</f>
        <v>5</v>
      </c>
      <c r="H109" s="114" t="s">
        <v>210</v>
      </c>
      <c r="I109" s="115" t="s">
        <v>195</v>
      </c>
      <c r="J109" s="115" t="s">
        <v>233</v>
      </c>
      <c r="K109" s="116" t="s">
        <v>174</v>
      </c>
      <c r="L109" s="113">
        <f>G109+4</f>
        <v>9</v>
      </c>
      <c r="M109" s="114" t="s">
        <v>228</v>
      </c>
      <c r="N109" s="115" t="s">
        <v>157</v>
      </c>
      <c r="O109" s="115" t="s">
        <v>171</v>
      </c>
      <c r="P109" s="116" t="s">
        <v>190</v>
      </c>
      <c r="Q109" s="113">
        <f>L109+4</f>
        <v>13</v>
      </c>
      <c r="R109" s="114" t="s">
        <v>170</v>
      </c>
      <c r="S109" s="115" t="s">
        <v>223</v>
      </c>
      <c r="T109" s="115" t="s">
        <v>187</v>
      </c>
      <c r="U109" s="116" t="s">
        <v>202</v>
      </c>
      <c r="V109" s="113">
        <f>Q109+4</f>
        <v>17</v>
      </c>
      <c r="W109" s="114" t="s">
        <v>185</v>
      </c>
      <c r="X109" s="115" t="s">
        <v>166</v>
      </c>
      <c r="Y109" s="115" t="s">
        <v>200</v>
      </c>
      <c r="Z109" s="116" t="s">
        <v>152</v>
      </c>
      <c r="AA109" s="136"/>
    </row>
    <row r="110" spans="1:27" ht="14.25" hidden="1" customHeight="1" x14ac:dyDescent="0.25">
      <c r="A110" s="112" t="s">
        <v>117</v>
      </c>
      <c r="B110" s="113">
        <f>B109+1</f>
        <v>2</v>
      </c>
      <c r="C110" s="121" t="s">
        <v>155</v>
      </c>
      <c r="D110" s="122" t="s">
        <v>176</v>
      </c>
      <c r="E110" s="122" t="s">
        <v>209</v>
      </c>
      <c r="F110" s="123" t="s">
        <v>150</v>
      </c>
      <c r="G110" s="113">
        <f>B110+4</f>
        <v>6</v>
      </c>
      <c r="H110" s="121" t="s">
        <v>213</v>
      </c>
      <c r="I110" s="122" t="s">
        <v>192</v>
      </c>
      <c r="J110" s="122" t="s">
        <v>232</v>
      </c>
      <c r="K110" s="123" t="s">
        <v>178</v>
      </c>
      <c r="L110" s="113">
        <f>G110+4</f>
        <v>10</v>
      </c>
      <c r="M110" s="121" t="s">
        <v>227</v>
      </c>
      <c r="N110" s="122" t="s">
        <v>161</v>
      </c>
      <c r="O110" s="122" t="s">
        <v>168</v>
      </c>
      <c r="P110" s="123" t="s">
        <v>193</v>
      </c>
      <c r="Q110" s="113">
        <f>L110+4</f>
        <v>14</v>
      </c>
      <c r="R110" s="121" t="s">
        <v>173</v>
      </c>
      <c r="S110" s="122" t="s">
        <v>224</v>
      </c>
      <c r="T110" s="122" t="s">
        <v>183</v>
      </c>
      <c r="U110" s="123" t="s">
        <v>205</v>
      </c>
      <c r="V110" s="113">
        <f>Q110+4</f>
        <v>18</v>
      </c>
      <c r="W110" s="121" t="s">
        <v>189</v>
      </c>
      <c r="X110" s="122" t="s">
        <v>163</v>
      </c>
      <c r="Y110" s="122" t="s">
        <v>197</v>
      </c>
      <c r="Z110" s="123" t="s">
        <v>148</v>
      </c>
      <c r="AA110" s="136"/>
    </row>
    <row r="111" spans="1:27" ht="14.25" hidden="1" customHeight="1" x14ac:dyDescent="0.25">
      <c r="A111" s="112" t="s">
        <v>117</v>
      </c>
      <c r="B111" s="113">
        <f>B110+1</f>
        <v>3</v>
      </c>
      <c r="C111" s="121" t="s">
        <v>151</v>
      </c>
      <c r="D111" s="122" t="s">
        <v>188</v>
      </c>
      <c r="E111" s="122" t="s">
        <v>206</v>
      </c>
      <c r="F111" s="123" t="s">
        <v>154</v>
      </c>
      <c r="G111" s="113">
        <f>B111+4</f>
        <v>7</v>
      </c>
      <c r="H111" s="121" t="s">
        <v>204</v>
      </c>
      <c r="I111" s="122" t="s">
        <v>201</v>
      </c>
      <c r="J111" s="122" t="s">
        <v>231</v>
      </c>
      <c r="K111" s="123" t="s">
        <v>182</v>
      </c>
      <c r="L111" s="113">
        <f>G111+4</f>
        <v>11</v>
      </c>
      <c r="M111" s="121" t="s">
        <v>226</v>
      </c>
      <c r="N111" s="122" t="s">
        <v>149</v>
      </c>
      <c r="O111" s="122" t="s">
        <v>165</v>
      </c>
      <c r="P111" s="123" t="s">
        <v>196</v>
      </c>
      <c r="Q111" s="113">
        <f>L111+4</f>
        <v>15</v>
      </c>
      <c r="R111" s="121" t="s">
        <v>164</v>
      </c>
      <c r="S111" s="122" t="s">
        <v>221</v>
      </c>
      <c r="T111" s="122" t="s">
        <v>179</v>
      </c>
      <c r="U111" s="123" t="s">
        <v>208</v>
      </c>
      <c r="V111" s="113">
        <f>Q111+4</f>
        <v>19</v>
      </c>
      <c r="W111" s="121" t="s">
        <v>177</v>
      </c>
      <c r="X111" s="122" t="s">
        <v>172</v>
      </c>
      <c r="Y111" s="122" t="s">
        <v>194</v>
      </c>
      <c r="Z111" s="123" t="s">
        <v>160</v>
      </c>
      <c r="AA111" s="136"/>
    </row>
    <row r="112" spans="1:27" ht="14.25" hidden="1" customHeight="1" thickBot="1" x14ac:dyDescent="0.3">
      <c r="A112" s="112" t="s">
        <v>117</v>
      </c>
      <c r="B112" s="113">
        <f>B111+1</f>
        <v>4</v>
      </c>
      <c r="C112" s="126" t="s">
        <v>147</v>
      </c>
      <c r="D112" s="127" t="s">
        <v>184</v>
      </c>
      <c r="E112" s="127" t="s">
        <v>203</v>
      </c>
      <c r="F112" s="128" t="s">
        <v>158</v>
      </c>
      <c r="G112" s="113">
        <f>B112+4</f>
        <v>8</v>
      </c>
      <c r="H112" s="126" t="s">
        <v>207</v>
      </c>
      <c r="I112" s="127" t="s">
        <v>198</v>
      </c>
      <c r="J112" s="127" t="s">
        <v>230</v>
      </c>
      <c r="K112" s="128" t="s">
        <v>186</v>
      </c>
      <c r="L112" s="113">
        <f>G112+4</f>
        <v>12</v>
      </c>
      <c r="M112" s="126" t="s">
        <v>225</v>
      </c>
      <c r="N112" s="127" t="s">
        <v>153</v>
      </c>
      <c r="O112" s="127" t="s">
        <v>162</v>
      </c>
      <c r="P112" s="128" t="s">
        <v>199</v>
      </c>
      <c r="Q112" s="113">
        <f>L112+4</f>
        <v>16</v>
      </c>
      <c r="R112" s="126" t="s">
        <v>167</v>
      </c>
      <c r="S112" s="127" t="s">
        <v>222</v>
      </c>
      <c r="T112" s="127" t="s">
        <v>175</v>
      </c>
      <c r="U112" s="128" t="s">
        <v>211</v>
      </c>
      <c r="V112" s="113">
        <f>Q112+4</f>
        <v>20</v>
      </c>
      <c r="W112" s="126" t="s">
        <v>181</v>
      </c>
      <c r="X112" s="127" t="s">
        <v>169</v>
      </c>
      <c r="Y112" s="127" t="s">
        <v>191</v>
      </c>
      <c r="Z112" s="128" t="s">
        <v>156</v>
      </c>
      <c r="AA112" s="136"/>
    </row>
    <row r="113" spans="1:27" s="33" customFormat="1" ht="7.5" hidden="1" customHeight="1" thickBot="1" x14ac:dyDescent="0.3">
      <c r="A113" s="368"/>
      <c r="B113" s="369"/>
      <c r="C113" s="369"/>
      <c r="D113" s="369"/>
      <c r="E113" s="369"/>
      <c r="F113" s="369"/>
      <c r="G113" s="369"/>
      <c r="H113" s="369"/>
      <c r="I113" s="369"/>
      <c r="J113" s="369"/>
      <c r="K113" s="369"/>
      <c r="L113" s="369"/>
      <c r="M113" s="370"/>
      <c r="N113" s="370"/>
      <c r="O113" s="370"/>
      <c r="P113" s="370"/>
      <c r="Q113" s="370"/>
      <c r="R113" s="370"/>
      <c r="S113" s="370"/>
      <c r="T113" s="370"/>
      <c r="U113" s="370"/>
      <c r="V113" s="370"/>
      <c r="W113" s="370"/>
      <c r="X113" s="370"/>
      <c r="Y113" s="370"/>
      <c r="Z113" s="370"/>
      <c r="AA113" s="371"/>
    </row>
    <row r="114" spans="1:27" ht="14.25" hidden="1" customHeight="1" thickBot="1" x14ac:dyDescent="0.3">
      <c r="A114" s="104"/>
      <c r="B114" s="105"/>
      <c r="C114" s="357" t="s">
        <v>113</v>
      </c>
      <c r="D114" s="357"/>
      <c r="E114" s="106">
        <v>1</v>
      </c>
      <c r="F114" s="107" t="s">
        <v>114</v>
      </c>
      <c r="G114" s="108"/>
      <c r="H114" s="109">
        <f>H108+1</f>
        <v>6</v>
      </c>
      <c r="I114" s="366" t="s">
        <v>115</v>
      </c>
      <c r="J114" s="366"/>
      <c r="K114" s="366"/>
      <c r="L114" s="110"/>
      <c r="M114" s="110" t="s">
        <v>100</v>
      </c>
      <c r="N114" s="109">
        <f>N108+1</f>
        <v>13</v>
      </c>
      <c r="O114" s="366" t="s">
        <v>116</v>
      </c>
      <c r="P114" s="366"/>
      <c r="Q114" s="109"/>
      <c r="R114" s="109" t="s">
        <v>100</v>
      </c>
      <c r="S114" s="355" t="str">
        <f>H114&amp;". / "&amp;E114</f>
        <v>6. / 1</v>
      </c>
      <c r="T114" s="355"/>
      <c r="U114" s="355"/>
      <c r="V114" s="356" t="s">
        <v>234</v>
      </c>
      <c r="W114" s="357"/>
      <c r="X114" s="357"/>
      <c r="Y114" s="357"/>
      <c r="Z114" s="357"/>
      <c r="AA114" s="111"/>
    </row>
    <row r="115" spans="1:27" ht="14.25" hidden="1" customHeight="1" x14ac:dyDescent="0.25">
      <c r="A115" s="112" t="s">
        <v>117</v>
      </c>
      <c r="B115" s="113">
        <f>$B$10</f>
        <v>1</v>
      </c>
      <c r="C115" s="114" t="s">
        <v>146</v>
      </c>
      <c r="D115" s="115" t="s">
        <v>199</v>
      </c>
      <c r="E115" s="115" t="s">
        <v>208</v>
      </c>
      <c r="F115" s="116" t="s">
        <v>148</v>
      </c>
      <c r="G115" s="113">
        <f>B115+5</f>
        <v>6</v>
      </c>
      <c r="H115" s="114" t="s">
        <v>166</v>
      </c>
      <c r="I115" s="115" t="s">
        <v>198</v>
      </c>
      <c r="J115" s="115" t="s">
        <v>149</v>
      </c>
      <c r="K115" s="116" t="s">
        <v>224</v>
      </c>
      <c r="L115" s="113">
        <f>G115+5</f>
        <v>11</v>
      </c>
      <c r="M115" s="114" t="s">
        <v>170</v>
      </c>
      <c r="N115" s="115" t="s">
        <v>147</v>
      </c>
      <c r="O115" s="115" t="s">
        <v>204</v>
      </c>
      <c r="P115" s="116" t="s">
        <v>227</v>
      </c>
      <c r="Q115" s="113">
        <f>L115+5</f>
        <v>16</v>
      </c>
      <c r="R115" s="114" t="s">
        <v>171</v>
      </c>
      <c r="S115" s="115" t="s">
        <v>191</v>
      </c>
      <c r="T115" s="115" t="s">
        <v>206</v>
      </c>
      <c r="U115" s="116" t="s">
        <v>232</v>
      </c>
      <c r="AA115" s="120"/>
    </row>
    <row r="116" spans="1:27" ht="14.25" hidden="1" customHeight="1" x14ac:dyDescent="0.25">
      <c r="A116" s="112" t="s">
        <v>117</v>
      </c>
      <c r="B116" s="113">
        <f>B115+1</f>
        <v>2</v>
      </c>
      <c r="C116" s="121" t="s">
        <v>174</v>
      </c>
      <c r="D116" s="122" t="s">
        <v>150</v>
      </c>
      <c r="E116" s="122" t="s">
        <v>160</v>
      </c>
      <c r="F116" s="123" t="s">
        <v>211</v>
      </c>
      <c r="G116" s="113">
        <f>G115+1</f>
        <v>7</v>
      </c>
      <c r="H116" s="121" t="s">
        <v>180</v>
      </c>
      <c r="I116" s="122" t="s">
        <v>163</v>
      </c>
      <c r="J116" s="122" t="s">
        <v>221</v>
      </c>
      <c r="K116" s="123" t="s">
        <v>153</v>
      </c>
      <c r="L116" s="113">
        <f>L115+1</f>
        <v>12</v>
      </c>
      <c r="M116" s="121" t="s">
        <v>185</v>
      </c>
      <c r="N116" s="122" t="s">
        <v>173</v>
      </c>
      <c r="O116" s="122" t="s">
        <v>226</v>
      </c>
      <c r="P116" s="123" t="s">
        <v>207</v>
      </c>
      <c r="Q116" s="113">
        <f>Q115+1</f>
        <v>17</v>
      </c>
      <c r="R116" s="121" t="s">
        <v>187</v>
      </c>
      <c r="S116" s="122" t="s">
        <v>168</v>
      </c>
      <c r="T116" s="122" t="s">
        <v>231</v>
      </c>
      <c r="U116" s="123" t="s">
        <v>203</v>
      </c>
      <c r="AA116" s="120"/>
    </row>
    <row r="117" spans="1:27" ht="14.25" hidden="1" customHeight="1" x14ac:dyDescent="0.25">
      <c r="A117" s="112" t="s">
        <v>117</v>
      </c>
      <c r="B117" s="113">
        <f>B116+1</f>
        <v>3</v>
      </c>
      <c r="C117" s="121" t="s">
        <v>190</v>
      </c>
      <c r="D117" s="122" t="s">
        <v>156</v>
      </c>
      <c r="E117" s="122" t="s">
        <v>154</v>
      </c>
      <c r="F117" s="123" t="s">
        <v>178</v>
      </c>
      <c r="G117" s="113">
        <f>G116+1</f>
        <v>8</v>
      </c>
      <c r="H117" s="121" t="s">
        <v>195</v>
      </c>
      <c r="I117" s="122" t="s">
        <v>222</v>
      </c>
      <c r="J117" s="122" t="s">
        <v>172</v>
      </c>
      <c r="K117" s="123" t="s">
        <v>176</v>
      </c>
      <c r="L117" s="113">
        <f>L116+1</f>
        <v>13</v>
      </c>
      <c r="M117" s="121" t="s">
        <v>159</v>
      </c>
      <c r="N117" s="122" t="s">
        <v>225</v>
      </c>
      <c r="O117" s="122" t="s">
        <v>164</v>
      </c>
      <c r="P117" s="123" t="s">
        <v>189</v>
      </c>
      <c r="Q117" s="113">
        <f>Q116+1</f>
        <v>18</v>
      </c>
      <c r="R117" s="121" t="s">
        <v>200</v>
      </c>
      <c r="S117" s="122" t="s">
        <v>230</v>
      </c>
      <c r="T117" s="122" t="s">
        <v>165</v>
      </c>
      <c r="U117" s="123" t="s">
        <v>183</v>
      </c>
      <c r="AA117" s="120"/>
    </row>
    <row r="118" spans="1:27" ht="14.25" hidden="1" customHeight="1" x14ac:dyDescent="0.25">
      <c r="A118" s="112" t="s">
        <v>117</v>
      </c>
      <c r="B118" s="113">
        <f>B117+1</f>
        <v>4</v>
      </c>
      <c r="C118" s="121" t="s">
        <v>202</v>
      </c>
      <c r="D118" s="122" t="s">
        <v>193</v>
      </c>
      <c r="E118" s="122" t="s">
        <v>182</v>
      </c>
      <c r="F118" s="123" t="s">
        <v>158</v>
      </c>
      <c r="G118" s="113">
        <f>G117+1</f>
        <v>9</v>
      </c>
      <c r="H118" s="121" t="s">
        <v>157</v>
      </c>
      <c r="I118" s="122" t="s">
        <v>192</v>
      </c>
      <c r="J118" s="122" t="s">
        <v>188</v>
      </c>
      <c r="K118" s="123" t="s">
        <v>169</v>
      </c>
      <c r="L118" s="113">
        <f>L117+1</f>
        <v>14</v>
      </c>
      <c r="M118" s="121" t="s">
        <v>210</v>
      </c>
      <c r="N118" s="122" t="s">
        <v>155</v>
      </c>
      <c r="O118" s="122" t="s">
        <v>177</v>
      </c>
      <c r="P118" s="123" t="s">
        <v>167</v>
      </c>
      <c r="Q118" s="113">
        <f>Q117+1</f>
        <v>19</v>
      </c>
      <c r="R118" s="121" t="s">
        <v>212</v>
      </c>
      <c r="S118" s="122" t="s">
        <v>197</v>
      </c>
      <c r="T118" s="122" t="s">
        <v>179</v>
      </c>
      <c r="U118" s="123" t="s">
        <v>162</v>
      </c>
      <c r="AA118" s="120"/>
    </row>
    <row r="119" spans="1:27" ht="14.25" hidden="1" customHeight="1" thickBot="1" x14ac:dyDescent="0.3">
      <c r="A119" s="112" t="s">
        <v>117</v>
      </c>
      <c r="B119" s="113">
        <f>B118+1</f>
        <v>5</v>
      </c>
      <c r="C119" s="126" t="s">
        <v>152</v>
      </c>
      <c r="D119" s="127" t="s">
        <v>186</v>
      </c>
      <c r="E119" s="127" t="s">
        <v>196</v>
      </c>
      <c r="F119" s="128" t="s">
        <v>205</v>
      </c>
      <c r="G119" s="113">
        <f>G118+1</f>
        <v>10</v>
      </c>
      <c r="H119" s="126" t="s">
        <v>223</v>
      </c>
      <c r="I119" s="127" t="s">
        <v>184</v>
      </c>
      <c r="J119" s="127" t="s">
        <v>201</v>
      </c>
      <c r="K119" s="128" t="s">
        <v>161</v>
      </c>
      <c r="L119" s="113">
        <f>L118+1</f>
        <v>15</v>
      </c>
      <c r="M119" s="126" t="s">
        <v>228</v>
      </c>
      <c r="N119" s="127" t="s">
        <v>181</v>
      </c>
      <c r="O119" s="127" t="s">
        <v>151</v>
      </c>
      <c r="P119" s="128" t="s">
        <v>213</v>
      </c>
      <c r="Q119" s="113">
        <f>Q118+1</f>
        <v>20</v>
      </c>
      <c r="R119" s="126" t="s">
        <v>233</v>
      </c>
      <c r="S119" s="127" t="s">
        <v>175</v>
      </c>
      <c r="T119" s="127" t="s">
        <v>194</v>
      </c>
      <c r="U119" s="128" t="s">
        <v>209</v>
      </c>
      <c r="AA119" s="133"/>
    </row>
    <row r="120" spans="1:27" ht="14.25" customHeight="1" thickBot="1" x14ac:dyDescent="0.3">
      <c r="A120" s="129"/>
      <c r="C120" s="365" t="s">
        <v>113</v>
      </c>
      <c r="D120" s="365"/>
      <c r="E120" s="130">
        <v>2</v>
      </c>
      <c r="F120" s="4" t="s">
        <v>241</v>
      </c>
      <c r="G120" s="113"/>
      <c r="H120" s="131">
        <f>H114</f>
        <v>6</v>
      </c>
      <c r="I120" s="367" t="s">
        <v>115</v>
      </c>
      <c r="J120" s="367"/>
      <c r="K120" s="367"/>
      <c r="L120" s="132"/>
      <c r="M120" s="132" t="s">
        <v>100</v>
      </c>
      <c r="N120" s="131">
        <f>N114+-3</f>
        <v>10</v>
      </c>
      <c r="O120" s="367" t="s">
        <v>116</v>
      </c>
      <c r="P120" s="367"/>
      <c r="Q120" s="131"/>
      <c r="R120" s="109" t="s">
        <v>100</v>
      </c>
      <c r="S120" s="355" t="str">
        <f>H120&amp;". / "&amp;E120</f>
        <v>6. / 2</v>
      </c>
      <c r="T120" s="355"/>
      <c r="U120" s="355"/>
      <c r="V120" s="372" t="s">
        <v>234</v>
      </c>
      <c r="W120" s="365"/>
      <c r="X120" s="365"/>
      <c r="Y120" s="365"/>
      <c r="Z120" s="365"/>
      <c r="AA120" s="120"/>
    </row>
    <row r="121" spans="1:27" ht="14.25" customHeight="1" x14ac:dyDescent="0.25">
      <c r="A121" s="112" t="s">
        <v>117</v>
      </c>
      <c r="B121" s="113">
        <f>$B$10</f>
        <v>1</v>
      </c>
      <c r="C121" s="114" t="s">
        <v>150</v>
      </c>
      <c r="D121" s="115" t="s">
        <v>208</v>
      </c>
      <c r="E121" s="115" t="s">
        <v>186</v>
      </c>
      <c r="F121" s="116" t="s">
        <v>190</v>
      </c>
      <c r="G121" s="113">
        <f>B121+5</f>
        <v>6</v>
      </c>
      <c r="H121" s="114" t="s">
        <v>163</v>
      </c>
      <c r="I121" s="115" t="s">
        <v>149</v>
      </c>
      <c r="J121" s="115" t="s">
        <v>184</v>
      </c>
      <c r="K121" s="116" t="s">
        <v>195</v>
      </c>
      <c r="L121" s="113">
        <f>G121+5</f>
        <v>11</v>
      </c>
      <c r="M121" s="114" t="s">
        <v>173</v>
      </c>
      <c r="N121" s="115" t="s">
        <v>204</v>
      </c>
      <c r="O121" s="115" t="s">
        <v>181</v>
      </c>
      <c r="P121" s="116" t="s">
        <v>159</v>
      </c>
      <c r="Q121" s="113">
        <f>L121+5</f>
        <v>16</v>
      </c>
      <c r="R121" s="114" t="s">
        <v>168</v>
      </c>
      <c r="S121" s="115" t="s">
        <v>206</v>
      </c>
      <c r="T121" s="115" t="s">
        <v>175</v>
      </c>
      <c r="U121" s="116" t="s">
        <v>200</v>
      </c>
      <c r="W121" s="150" t="s">
        <v>248</v>
      </c>
      <c r="X121" s="150"/>
      <c r="Y121" s="150"/>
      <c r="Z121" s="150"/>
      <c r="AA121" s="120"/>
    </row>
    <row r="122" spans="1:27" ht="14.25" customHeight="1" x14ac:dyDescent="0.25">
      <c r="A122" s="112" t="s">
        <v>117</v>
      </c>
      <c r="B122" s="113">
        <f>B121+1</f>
        <v>2</v>
      </c>
      <c r="C122" s="121" t="s">
        <v>178</v>
      </c>
      <c r="D122" s="122" t="s">
        <v>202</v>
      </c>
      <c r="E122" s="122" t="s">
        <v>199</v>
      </c>
      <c r="F122" s="123" t="s">
        <v>160</v>
      </c>
      <c r="G122" s="113">
        <f>G121+1</f>
        <v>7</v>
      </c>
      <c r="H122" s="121" t="s">
        <v>176</v>
      </c>
      <c r="I122" s="122" t="s">
        <v>157</v>
      </c>
      <c r="J122" s="122" t="s">
        <v>198</v>
      </c>
      <c r="K122" s="123" t="s">
        <v>221</v>
      </c>
      <c r="L122" s="113">
        <f>L121+1</f>
        <v>12</v>
      </c>
      <c r="M122" s="121" t="s">
        <v>189</v>
      </c>
      <c r="N122" s="122" t="s">
        <v>210</v>
      </c>
      <c r="O122" s="122" t="s">
        <v>147</v>
      </c>
      <c r="P122" s="123" t="s">
        <v>226</v>
      </c>
      <c r="Q122" s="113">
        <f>Q121+1</f>
        <v>17</v>
      </c>
      <c r="R122" s="121" t="s">
        <v>183</v>
      </c>
      <c r="S122" s="122" t="s">
        <v>212</v>
      </c>
      <c r="T122" s="122" t="s">
        <v>191</v>
      </c>
      <c r="U122" s="123" t="s">
        <v>231</v>
      </c>
      <c r="W122" s="150" t="s">
        <v>245</v>
      </c>
      <c r="X122" s="150"/>
      <c r="Y122" s="150"/>
      <c r="Z122" s="150"/>
      <c r="AA122" s="120"/>
    </row>
    <row r="123" spans="1:27" ht="14.25" customHeight="1" x14ac:dyDescent="0.25">
      <c r="A123" s="112" t="s">
        <v>117</v>
      </c>
      <c r="B123" s="113">
        <f>B122+1</f>
        <v>3</v>
      </c>
      <c r="C123" s="121" t="s">
        <v>193</v>
      </c>
      <c r="D123" s="122" t="s">
        <v>152</v>
      </c>
      <c r="E123" s="122" t="s">
        <v>211</v>
      </c>
      <c r="F123" s="123" t="s">
        <v>154</v>
      </c>
      <c r="G123" s="113">
        <f>G122+1</f>
        <v>8</v>
      </c>
      <c r="H123" s="121" t="s">
        <v>192</v>
      </c>
      <c r="I123" s="122" t="s">
        <v>223</v>
      </c>
      <c r="J123" s="122" t="s">
        <v>153</v>
      </c>
      <c r="K123" s="123" t="s">
        <v>172</v>
      </c>
      <c r="L123" s="113">
        <f>L122+1</f>
        <v>13</v>
      </c>
      <c r="M123" s="121" t="s">
        <v>155</v>
      </c>
      <c r="N123" s="122" t="s">
        <v>228</v>
      </c>
      <c r="O123" s="122" t="s">
        <v>207</v>
      </c>
      <c r="P123" s="123" t="s">
        <v>164</v>
      </c>
      <c r="Q123" s="113">
        <f>Q122+1</f>
        <v>18</v>
      </c>
      <c r="R123" s="121" t="s">
        <v>197</v>
      </c>
      <c r="S123" s="122" t="s">
        <v>233</v>
      </c>
      <c r="T123" s="122" t="s">
        <v>203</v>
      </c>
      <c r="U123" s="123" t="s">
        <v>165</v>
      </c>
      <c r="W123" s="152" t="s">
        <v>253</v>
      </c>
      <c r="X123" s="151"/>
      <c r="Y123" s="151"/>
      <c r="Z123" s="151"/>
      <c r="AA123" s="120"/>
    </row>
    <row r="124" spans="1:27" ht="14.25" customHeight="1" x14ac:dyDescent="0.25">
      <c r="A124" s="112" t="s">
        <v>117</v>
      </c>
      <c r="B124" s="113">
        <f>B123+1</f>
        <v>4</v>
      </c>
      <c r="C124" s="121" t="s">
        <v>205</v>
      </c>
      <c r="D124" s="122" t="s">
        <v>146</v>
      </c>
      <c r="E124" s="122" t="s">
        <v>156</v>
      </c>
      <c r="F124" s="123" t="s">
        <v>182</v>
      </c>
      <c r="G124" s="113">
        <f>G123+1</f>
        <v>9</v>
      </c>
      <c r="H124" s="121" t="s">
        <v>161</v>
      </c>
      <c r="I124" s="122" t="s">
        <v>166</v>
      </c>
      <c r="J124" s="122" t="s">
        <v>222</v>
      </c>
      <c r="K124" s="123" t="s">
        <v>188</v>
      </c>
      <c r="L124" s="113">
        <f>L123+1</f>
        <v>14</v>
      </c>
      <c r="M124" s="121" t="s">
        <v>213</v>
      </c>
      <c r="N124" s="122" t="s">
        <v>170</v>
      </c>
      <c r="O124" s="122" t="s">
        <v>225</v>
      </c>
      <c r="P124" s="123" t="s">
        <v>177</v>
      </c>
      <c r="Q124" s="113">
        <f>Q123+1</f>
        <v>19</v>
      </c>
      <c r="R124" s="121" t="s">
        <v>209</v>
      </c>
      <c r="S124" s="122" t="s">
        <v>171</v>
      </c>
      <c r="T124" s="122" t="s">
        <v>230</v>
      </c>
      <c r="U124" s="123" t="s">
        <v>179</v>
      </c>
      <c r="W124" s="152" t="s">
        <v>254</v>
      </c>
      <c r="X124" s="151"/>
      <c r="Y124" s="151"/>
      <c r="Z124" s="151"/>
      <c r="AA124" s="133"/>
    </row>
    <row r="125" spans="1:27" ht="14.25" customHeight="1" thickBot="1" x14ac:dyDescent="0.3">
      <c r="A125" s="112" t="s">
        <v>117</v>
      </c>
      <c r="B125" s="113">
        <f>B124+1</f>
        <v>5</v>
      </c>
      <c r="C125" s="126" t="s">
        <v>148</v>
      </c>
      <c r="D125" s="127" t="s">
        <v>196</v>
      </c>
      <c r="E125" s="127" t="s">
        <v>158</v>
      </c>
      <c r="F125" s="128" t="s">
        <v>174</v>
      </c>
      <c r="G125" s="113">
        <f>G124+1</f>
        <v>10</v>
      </c>
      <c r="H125" s="126" t="s">
        <v>224</v>
      </c>
      <c r="I125" s="127" t="s">
        <v>201</v>
      </c>
      <c r="J125" s="127" t="s">
        <v>169</v>
      </c>
      <c r="K125" s="128" t="s">
        <v>180</v>
      </c>
      <c r="L125" s="113">
        <f>L124+1</f>
        <v>15</v>
      </c>
      <c r="M125" s="126" t="s">
        <v>227</v>
      </c>
      <c r="N125" s="127" t="s">
        <v>151</v>
      </c>
      <c r="O125" s="127" t="s">
        <v>167</v>
      </c>
      <c r="P125" s="128" t="s">
        <v>185</v>
      </c>
      <c r="Q125" s="113">
        <f>Q124+1</f>
        <v>20</v>
      </c>
      <c r="R125" s="126" t="s">
        <v>232</v>
      </c>
      <c r="S125" s="127" t="s">
        <v>194</v>
      </c>
      <c r="T125" s="127" t="s">
        <v>162</v>
      </c>
      <c r="U125" s="128" t="s">
        <v>187</v>
      </c>
      <c r="W125" s="177" t="s">
        <v>278</v>
      </c>
      <c r="X125" s="151"/>
      <c r="Y125" s="151"/>
      <c r="Z125" s="151"/>
      <c r="AA125" s="120"/>
    </row>
    <row r="126" spans="1:27" ht="14.25" hidden="1" customHeight="1" thickBot="1" x14ac:dyDescent="0.3">
      <c r="A126" s="129"/>
      <c r="C126" s="365" t="s">
        <v>113</v>
      </c>
      <c r="D126" s="365"/>
      <c r="E126" s="130">
        <v>3</v>
      </c>
      <c r="F126" s="4" t="s">
        <v>114</v>
      </c>
      <c r="G126" s="113"/>
      <c r="H126" s="131">
        <f>H120</f>
        <v>6</v>
      </c>
      <c r="I126" s="367" t="s">
        <v>115</v>
      </c>
      <c r="J126" s="367"/>
      <c r="K126" s="367"/>
      <c r="L126" s="132"/>
      <c r="M126" s="132" t="s">
        <v>100</v>
      </c>
      <c r="N126" s="131">
        <f>N120+1</f>
        <v>11</v>
      </c>
      <c r="O126" s="367" t="s">
        <v>116</v>
      </c>
      <c r="P126" s="367"/>
      <c r="Q126" s="131"/>
      <c r="R126" s="109" t="s">
        <v>100</v>
      </c>
      <c r="S126" s="355" t="str">
        <f>H126&amp;". / "&amp;E126</f>
        <v>6. / 3</v>
      </c>
      <c r="T126" s="355"/>
      <c r="U126" s="355"/>
      <c r="V126" s="372" t="s">
        <v>234</v>
      </c>
      <c r="W126" s="365"/>
      <c r="X126" s="365"/>
      <c r="Y126" s="365"/>
      <c r="Z126" s="365"/>
      <c r="AA126" s="120"/>
    </row>
    <row r="127" spans="1:27" ht="14.25" hidden="1" customHeight="1" x14ac:dyDescent="0.25">
      <c r="A127" s="112" t="s">
        <v>117</v>
      </c>
      <c r="B127" s="113">
        <f>$B$10</f>
        <v>1</v>
      </c>
      <c r="C127" s="114" t="s">
        <v>154</v>
      </c>
      <c r="D127" s="115" t="s">
        <v>205</v>
      </c>
      <c r="E127" s="115" t="s">
        <v>174</v>
      </c>
      <c r="F127" s="116" t="s">
        <v>199</v>
      </c>
      <c r="G127" s="113">
        <f>B127+5</f>
        <v>6</v>
      </c>
      <c r="H127" s="114" t="s">
        <v>172</v>
      </c>
      <c r="I127" s="115" t="s">
        <v>161</v>
      </c>
      <c r="J127" s="115" t="s">
        <v>180</v>
      </c>
      <c r="K127" s="116" t="s">
        <v>198</v>
      </c>
      <c r="L127" s="113">
        <f>G127+5</f>
        <v>11</v>
      </c>
      <c r="M127" s="114" t="s">
        <v>164</v>
      </c>
      <c r="N127" s="115" t="s">
        <v>213</v>
      </c>
      <c r="O127" s="115" t="s">
        <v>185</v>
      </c>
      <c r="P127" s="116" t="s">
        <v>147</v>
      </c>
      <c r="Q127" s="113">
        <f>L127+5</f>
        <v>16</v>
      </c>
      <c r="R127" s="114" t="s">
        <v>165</v>
      </c>
      <c r="S127" s="115" t="s">
        <v>209</v>
      </c>
      <c r="T127" s="115" t="s">
        <v>187</v>
      </c>
      <c r="U127" s="116" t="s">
        <v>191</v>
      </c>
      <c r="AA127" s="120"/>
    </row>
    <row r="128" spans="1:27" ht="14.25" hidden="1" customHeight="1" x14ac:dyDescent="0.25">
      <c r="A128" s="112" t="s">
        <v>117</v>
      </c>
      <c r="B128" s="113">
        <f>B127+1</f>
        <v>2</v>
      </c>
      <c r="C128" s="121" t="s">
        <v>182</v>
      </c>
      <c r="D128" s="122" t="s">
        <v>211</v>
      </c>
      <c r="E128" s="122" t="s">
        <v>190</v>
      </c>
      <c r="F128" s="123" t="s">
        <v>148</v>
      </c>
      <c r="G128" s="113">
        <f>G127+1</f>
        <v>7</v>
      </c>
      <c r="H128" s="121" t="s">
        <v>188</v>
      </c>
      <c r="I128" s="122" t="s">
        <v>153</v>
      </c>
      <c r="J128" s="122" t="s">
        <v>195</v>
      </c>
      <c r="K128" s="123" t="s">
        <v>224</v>
      </c>
      <c r="L128" s="113">
        <f>L127+1</f>
        <v>12</v>
      </c>
      <c r="M128" s="121" t="s">
        <v>177</v>
      </c>
      <c r="N128" s="122" t="s">
        <v>207</v>
      </c>
      <c r="O128" s="122" t="s">
        <v>159</v>
      </c>
      <c r="P128" s="123" t="s">
        <v>227</v>
      </c>
      <c r="Q128" s="113">
        <f>Q127+1</f>
        <v>17</v>
      </c>
      <c r="R128" s="121" t="s">
        <v>179</v>
      </c>
      <c r="S128" s="122" t="s">
        <v>203</v>
      </c>
      <c r="T128" s="122" t="s">
        <v>200</v>
      </c>
      <c r="U128" s="123" t="s">
        <v>232</v>
      </c>
      <c r="AA128" s="120"/>
    </row>
    <row r="129" spans="1:27" ht="14.25" hidden="1" customHeight="1" x14ac:dyDescent="0.25">
      <c r="A129" s="112" t="s">
        <v>117</v>
      </c>
      <c r="B129" s="113">
        <f>B128+1</f>
        <v>3</v>
      </c>
      <c r="C129" s="121" t="s">
        <v>196</v>
      </c>
      <c r="D129" s="122" t="s">
        <v>156</v>
      </c>
      <c r="E129" s="122" t="s">
        <v>202</v>
      </c>
      <c r="F129" s="123" t="s">
        <v>150</v>
      </c>
      <c r="G129" s="113">
        <f>G128+1</f>
        <v>8</v>
      </c>
      <c r="H129" s="121" t="s">
        <v>201</v>
      </c>
      <c r="I129" s="122" t="s">
        <v>222</v>
      </c>
      <c r="J129" s="122" t="s">
        <v>157</v>
      </c>
      <c r="K129" s="123" t="s">
        <v>163</v>
      </c>
      <c r="L129" s="113">
        <f>L128+1</f>
        <v>13</v>
      </c>
      <c r="M129" s="121" t="s">
        <v>151</v>
      </c>
      <c r="N129" s="122" t="s">
        <v>225</v>
      </c>
      <c r="O129" s="122" t="s">
        <v>210</v>
      </c>
      <c r="P129" s="123" t="s">
        <v>173</v>
      </c>
      <c r="Q129" s="113">
        <f>Q128+1</f>
        <v>18</v>
      </c>
      <c r="R129" s="121" t="s">
        <v>194</v>
      </c>
      <c r="S129" s="122" t="s">
        <v>230</v>
      </c>
      <c r="T129" s="122" t="s">
        <v>212</v>
      </c>
      <c r="U129" s="123" t="s">
        <v>168</v>
      </c>
      <c r="AA129" s="133"/>
    </row>
    <row r="130" spans="1:27" ht="14.25" hidden="1" customHeight="1" x14ac:dyDescent="0.25">
      <c r="A130" s="112" t="s">
        <v>117</v>
      </c>
      <c r="B130" s="113">
        <f>B129+1</f>
        <v>4</v>
      </c>
      <c r="C130" s="121" t="s">
        <v>208</v>
      </c>
      <c r="D130" s="122" t="s">
        <v>158</v>
      </c>
      <c r="E130" s="122" t="s">
        <v>152</v>
      </c>
      <c r="F130" s="123" t="s">
        <v>178</v>
      </c>
      <c r="G130" s="113">
        <f>G129+1</f>
        <v>9</v>
      </c>
      <c r="H130" s="121" t="s">
        <v>149</v>
      </c>
      <c r="I130" s="122" t="s">
        <v>169</v>
      </c>
      <c r="J130" s="122" t="s">
        <v>223</v>
      </c>
      <c r="K130" s="123" t="s">
        <v>176</v>
      </c>
      <c r="L130" s="113">
        <f>L129+1</f>
        <v>14</v>
      </c>
      <c r="M130" s="121" t="s">
        <v>204</v>
      </c>
      <c r="N130" s="122" t="s">
        <v>167</v>
      </c>
      <c r="O130" s="122" t="s">
        <v>228</v>
      </c>
      <c r="P130" s="123" t="s">
        <v>189</v>
      </c>
      <c r="Q130" s="113">
        <f>Q129+1</f>
        <v>19</v>
      </c>
      <c r="R130" s="121" t="s">
        <v>206</v>
      </c>
      <c r="S130" s="122" t="s">
        <v>162</v>
      </c>
      <c r="T130" s="122" t="s">
        <v>233</v>
      </c>
      <c r="U130" s="123" t="s">
        <v>183</v>
      </c>
      <c r="AA130" s="120"/>
    </row>
    <row r="131" spans="1:27" ht="14.25" hidden="1" customHeight="1" thickBot="1" x14ac:dyDescent="0.3">
      <c r="A131" s="112" t="s">
        <v>117</v>
      </c>
      <c r="B131" s="113">
        <f>B130+1</f>
        <v>5</v>
      </c>
      <c r="C131" s="126" t="s">
        <v>160</v>
      </c>
      <c r="D131" s="127" t="s">
        <v>193</v>
      </c>
      <c r="E131" s="127" t="s">
        <v>146</v>
      </c>
      <c r="F131" s="128" t="s">
        <v>186</v>
      </c>
      <c r="G131" s="113">
        <f>G130+1</f>
        <v>10</v>
      </c>
      <c r="H131" s="126" t="s">
        <v>221</v>
      </c>
      <c r="I131" s="127" t="s">
        <v>192</v>
      </c>
      <c r="J131" s="127" t="s">
        <v>166</v>
      </c>
      <c r="K131" s="128" t="s">
        <v>184</v>
      </c>
      <c r="L131" s="113">
        <f>L130+1</f>
        <v>15</v>
      </c>
      <c r="M131" s="126" t="s">
        <v>226</v>
      </c>
      <c r="N131" s="127" t="s">
        <v>155</v>
      </c>
      <c r="O131" s="127" t="s">
        <v>170</v>
      </c>
      <c r="P131" s="128" t="s">
        <v>181</v>
      </c>
      <c r="Q131" s="113">
        <f>Q130+1</f>
        <v>20</v>
      </c>
      <c r="R131" s="126" t="s">
        <v>231</v>
      </c>
      <c r="S131" s="127" t="s">
        <v>197</v>
      </c>
      <c r="T131" s="127" t="s">
        <v>171</v>
      </c>
      <c r="U131" s="128" t="s">
        <v>175</v>
      </c>
      <c r="AA131" s="120"/>
    </row>
    <row r="132" spans="1:27" ht="14.25" hidden="1" customHeight="1" thickBot="1" x14ac:dyDescent="0.3">
      <c r="A132" s="129"/>
      <c r="C132" s="365" t="s">
        <v>113</v>
      </c>
      <c r="D132" s="365"/>
      <c r="E132" s="130">
        <v>4</v>
      </c>
      <c r="F132" s="4" t="s">
        <v>114</v>
      </c>
      <c r="G132" s="113"/>
      <c r="H132" s="131">
        <f>H126</f>
        <v>6</v>
      </c>
      <c r="I132" s="367" t="s">
        <v>115</v>
      </c>
      <c r="J132" s="367"/>
      <c r="K132" s="367"/>
      <c r="L132" s="132"/>
      <c r="M132" s="132" t="s">
        <v>100</v>
      </c>
      <c r="N132" s="131">
        <f>N126+1</f>
        <v>12</v>
      </c>
      <c r="O132" s="367" t="s">
        <v>116</v>
      </c>
      <c r="P132" s="367"/>
      <c r="Q132" s="131"/>
      <c r="R132" s="109" t="s">
        <v>100</v>
      </c>
      <c r="S132" s="355" t="str">
        <f>H132&amp;". / "&amp;E132</f>
        <v>6. / 4</v>
      </c>
      <c r="T132" s="355"/>
      <c r="U132" s="355"/>
      <c r="V132" s="372" t="s">
        <v>234</v>
      </c>
      <c r="W132" s="365"/>
      <c r="X132" s="365"/>
      <c r="Y132" s="365"/>
      <c r="Z132" s="365"/>
      <c r="AA132" s="120"/>
    </row>
    <row r="133" spans="1:27" ht="14.25" hidden="1" customHeight="1" x14ac:dyDescent="0.25">
      <c r="A133" s="112" t="s">
        <v>117</v>
      </c>
      <c r="B133" s="113">
        <f>$B$10</f>
        <v>1</v>
      </c>
      <c r="C133" s="114" t="s">
        <v>158</v>
      </c>
      <c r="D133" s="115" t="s">
        <v>190</v>
      </c>
      <c r="E133" s="115" t="s">
        <v>205</v>
      </c>
      <c r="F133" s="116" t="s">
        <v>160</v>
      </c>
      <c r="G133" s="113">
        <f>B133+5</f>
        <v>6</v>
      </c>
      <c r="H133" s="114" t="s">
        <v>169</v>
      </c>
      <c r="I133" s="115" t="s">
        <v>195</v>
      </c>
      <c r="J133" s="115" t="s">
        <v>161</v>
      </c>
      <c r="K133" s="116" t="s">
        <v>221</v>
      </c>
      <c r="L133" s="113">
        <f>G133+5</f>
        <v>11</v>
      </c>
      <c r="M133" s="114" t="s">
        <v>167</v>
      </c>
      <c r="N133" s="115" t="s">
        <v>159</v>
      </c>
      <c r="O133" s="115" t="s">
        <v>213</v>
      </c>
      <c r="P133" s="116" t="s">
        <v>226</v>
      </c>
      <c r="Q133" s="113">
        <f>L133+5</f>
        <v>16</v>
      </c>
      <c r="R133" s="114" t="s">
        <v>162</v>
      </c>
      <c r="S133" s="115" t="s">
        <v>200</v>
      </c>
      <c r="T133" s="115" t="s">
        <v>209</v>
      </c>
      <c r="U133" s="116" t="s">
        <v>231</v>
      </c>
      <c r="AA133" s="120"/>
    </row>
    <row r="134" spans="1:27" ht="14.25" hidden="1" customHeight="1" x14ac:dyDescent="0.25">
      <c r="A134" s="112" t="s">
        <v>117</v>
      </c>
      <c r="B134" s="113">
        <f>B133+1</f>
        <v>2</v>
      </c>
      <c r="C134" s="121" t="s">
        <v>186</v>
      </c>
      <c r="D134" s="122" t="s">
        <v>154</v>
      </c>
      <c r="E134" s="122" t="s">
        <v>148</v>
      </c>
      <c r="F134" s="123" t="s">
        <v>202</v>
      </c>
      <c r="G134" s="113">
        <f>G133+1</f>
        <v>7</v>
      </c>
      <c r="H134" s="121" t="s">
        <v>184</v>
      </c>
      <c r="I134" s="122" t="s">
        <v>172</v>
      </c>
      <c r="J134" s="122" t="s">
        <v>224</v>
      </c>
      <c r="K134" s="123" t="s">
        <v>157</v>
      </c>
      <c r="L134" s="113">
        <f>L133+1</f>
        <v>12</v>
      </c>
      <c r="M134" s="121" t="s">
        <v>181</v>
      </c>
      <c r="N134" s="122" t="s">
        <v>164</v>
      </c>
      <c r="O134" s="122" t="s">
        <v>227</v>
      </c>
      <c r="P134" s="123" t="s">
        <v>210</v>
      </c>
      <c r="Q134" s="113">
        <f>Q133+1</f>
        <v>17</v>
      </c>
      <c r="R134" s="121" t="s">
        <v>175</v>
      </c>
      <c r="S134" s="122" t="s">
        <v>165</v>
      </c>
      <c r="T134" s="122" t="s">
        <v>232</v>
      </c>
      <c r="U134" s="123" t="s">
        <v>212</v>
      </c>
      <c r="AA134" s="120"/>
    </row>
    <row r="135" spans="1:27" ht="14.25" hidden="1" customHeight="1" x14ac:dyDescent="0.25">
      <c r="A135" s="112" t="s">
        <v>117</v>
      </c>
      <c r="B135" s="113">
        <f>B134+1</f>
        <v>3</v>
      </c>
      <c r="C135" s="121" t="s">
        <v>199</v>
      </c>
      <c r="D135" s="122" t="s">
        <v>152</v>
      </c>
      <c r="E135" s="122" t="s">
        <v>150</v>
      </c>
      <c r="F135" s="123" t="s">
        <v>182</v>
      </c>
      <c r="G135" s="113">
        <f>G134+1</f>
        <v>8</v>
      </c>
      <c r="H135" s="121" t="s">
        <v>198</v>
      </c>
      <c r="I135" s="122" t="s">
        <v>223</v>
      </c>
      <c r="J135" s="122" t="s">
        <v>163</v>
      </c>
      <c r="K135" s="123" t="s">
        <v>188</v>
      </c>
      <c r="L135" s="113">
        <f>L134+1</f>
        <v>13</v>
      </c>
      <c r="M135" s="121" t="s">
        <v>147</v>
      </c>
      <c r="N135" s="122" t="s">
        <v>228</v>
      </c>
      <c r="O135" s="122" t="s">
        <v>173</v>
      </c>
      <c r="P135" s="123" t="s">
        <v>177</v>
      </c>
      <c r="Q135" s="113">
        <f>Q134+1</f>
        <v>18</v>
      </c>
      <c r="R135" s="121" t="s">
        <v>191</v>
      </c>
      <c r="S135" s="122" t="s">
        <v>233</v>
      </c>
      <c r="T135" s="122" t="s">
        <v>168</v>
      </c>
      <c r="U135" s="123" t="s">
        <v>179</v>
      </c>
      <c r="AA135" s="120"/>
    </row>
    <row r="136" spans="1:27" ht="14.25" hidden="1" customHeight="1" x14ac:dyDescent="0.25">
      <c r="A136" s="112" t="s">
        <v>117</v>
      </c>
      <c r="B136" s="113">
        <f>B135+1</f>
        <v>4</v>
      </c>
      <c r="C136" s="121" t="s">
        <v>211</v>
      </c>
      <c r="D136" s="122" t="s">
        <v>196</v>
      </c>
      <c r="E136" s="122" t="s">
        <v>178</v>
      </c>
      <c r="F136" s="123" t="s">
        <v>146</v>
      </c>
      <c r="G136" s="113">
        <f>G135+1</f>
        <v>9</v>
      </c>
      <c r="H136" s="121" t="s">
        <v>153</v>
      </c>
      <c r="I136" s="122" t="s">
        <v>201</v>
      </c>
      <c r="J136" s="122" t="s">
        <v>176</v>
      </c>
      <c r="K136" s="123" t="s">
        <v>166</v>
      </c>
      <c r="L136" s="113">
        <f>L135+1</f>
        <v>14</v>
      </c>
      <c r="M136" s="121" t="s">
        <v>207</v>
      </c>
      <c r="N136" s="122" t="s">
        <v>151</v>
      </c>
      <c r="O136" s="122" t="s">
        <v>189</v>
      </c>
      <c r="P136" s="123" t="s">
        <v>170</v>
      </c>
      <c r="Q136" s="113">
        <f>Q135+1</f>
        <v>19</v>
      </c>
      <c r="R136" s="121" t="s">
        <v>203</v>
      </c>
      <c r="S136" s="122" t="s">
        <v>194</v>
      </c>
      <c r="T136" s="122" t="s">
        <v>183</v>
      </c>
      <c r="U136" s="123" t="s">
        <v>171</v>
      </c>
      <c r="AA136" s="120"/>
    </row>
    <row r="137" spans="1:27" ht="14.25" hidden="1" customHeight="1" thickBot="1" x14ac:dyDescent="0.3">
      <c r="A137" s="112" t="s">
        <v>117</v>
      </c>
      <c r="B137" s="113">
        <f>B136+1</f>
        <v>5</v>
      </c>
      <c r="C137" s="126" t="s">
        <v>156</v>
      </c>
      <c r="D137" s="127" t="s">
        <v>174</v>
      </c>
      <c r="E137" s="127" t="s">
        <v>193</v>
      </c>
      <c r="F137" s="128" t="s">
        <v>208</v>
      </c>
      <c r="G137" s="113">
        <f>G136+1</f>
        <v>10</v>
      </c>
      <c r="H137" s="126" t="s">
        <v>222</v>
      </c>
      <c r="I137" s="127" t="s">
        <v>180</v>
      </c>
      <c r="J137" s="127" t="s">
        <v>192</v>
      </c>
      <c r="K137" s="128" t="s">
        <v>149</v>
      </c>
      <c r="L137" s="113">
        <f>L136+1</f>
        <v>15</v>
      </c>
      <c r="M137" s="126" t="s">
        <v>225</v>
      </c>
      <c r="N137" s="127" t="s">
        <v>185</v>
      </c>
      <c r="O137" s="127" t="s">
        <v>155</v>
      </c>
      <c r="P137" s="128" t="s">
        <v>204</v>
      </c>
      <c r="Q137" s="113">
        <f>Q136+1</f>
        <v>20</v>
      </c>
      <c r="R137" s="126" t="s">
        <v>230</v>
      </c>
      <c r="S137" s="127" t="s">
        <v>187</v>
      </c>
      <c r="T137" s="127" t="s">
        <v>197</v>
      </c>
      <c r="U137" s="128" t="s">
        <v>206</v>
      </c>
      <c r="AA137" s="120"/>
    </row>
    <row r="138" spans="1:27" s="33" customFormat="1" ht="7.5" customHeight="1" thickBot="1" x14ac:dyDescent="0.3">
      <c r="A138" s="368"/>
      <c r="B138" s="369"/>
      <c r="C138" s="369"/>
      <c r="D138" s="369"/>
      <c r="E138" s="369"/>
      <c r="F138" s="369"/>
      <c r="G138" s="369"/>
      <c r="H138" s="369"/>
      <c r="I138" s="369"/>
      <c r="J138" s="369"/>
      <c r="K138" s="369"/>
      <c r="L138" s="369"/>
      <c r="M138" s="370"/>
      <c r="N138" s="370"/>
      <c r="O138" s="370"/>
      <c r="P138" s="370"/>
      <c r="Q138" s="370"/>
      <c r="R138" s="370"/>
      <c r="S138" s="370"/>
      <c r="T138" s="370"/>
      <c r="U138" s="370"/>
      <c r="V138" s="370"/>
      <c r="W138" s="370"/>
      <c r="X138" s="370"/>
      <c r="Y138" s="370"/>
      <c r="Z138" s="370"/>
      <c r="AA138" s="371"/>
    </row>
  </sheetData>
  <mergeCells count="125">
    <mergeCell ref="A1:M1"/>
    <mergeCell ref="N1:AA1"/>
    <mergeCell ref="A2:AA2"/>
    <mergeCell ref="A3:H3"/>
    <mergeCell ref="I3:J3"/>
    <mergeCell ref="K3:AA3"/>
    <mergeCell ref="A4:AA4"/>
    <mergeCell ref="A5:AA5"/>
    <mergeCell ref="A6:AA6"/>
    <mergeCell ref="A7:AA7"/>
    <mergeCell ref="A8:AA8"/>
    <mergeCell ref="C9:D9"/>
    <mergeCell ref="I9:K9"/>
    <mergeCell ref="O9:P9"/>
    <mergeCell ref="S9:U9"/>
    <mergeCell ref="V9:Z9"/>
    <mergeCell ref="C14:D14"/>
    <mergeCell ref="I14:K14"/>
    <mergeCell ref="O14:P14"/>
    <mergeCell ref="S14:U14"/>
    <mergeCell ref="C19:D19"/>
    <mergeCell ref="I19:K19"/>
    <mergeCell ref="O19:P19"/>
    <mergeCell ref="S19:U19"/>
    <mergeCell ref="C24:D24"/>
    <mergeCell ref="I24:K24"/>
    <mergeCell ref="O24:P24"/>
    <mergeCell ref="S24:U24"/>
    <mergeCell ref="A29:AA29"/>
    <mergeCell ref="C30:D30"/>
    <mergeCell ref="I30:K30"/>
    <mergeCell ref="O30:P30"/>
    <mergeCell ref="S30:U30"/>
    <mergeCell ref="V30:Z30"/>
    <mergeCell ref="C35:D35"/>
    <mergeCell ref="I35:K35"/>
    <mergeCell ref="O35:P35"/>
    <mergeCell ref="S35:U35"/>
    <mergeCell ref="C40:D40"/>
    <mergeCell ref="I40:K40"/>
    <mergeCell ref="O40:P40"/>
    <mergeCell ref="S40:U40"/>
    <mergeCell ref="C45:D45"/>
    <mergeCell ref="I45:K45"/>
    <mergeCell ref="O45:P45"/>
    <mergeCell ref="S45:U45"/>
    <mergeCell ref="A50:AA50"/>
    <mergeCell ref="C51:D51"/>
    <mergeCell ref="I51:K51"/>
    <mergeCell ref="O51:P51"/>
    <mergeCell ref="S51:U51"/>
    <mergeCell ref="V51:Z51"/>
    <mergeCell ref="C56:D56"/>
    <mergeCell ref="I56:K56"/>
    <mergeCell ref="O56:P56"/>
    <mergeCell ref="S56:U56"/>
    <mergeCell ref="C61:D61"/>
    <mergeCell ref="I61:K61"/>
    <mergeCell ref="O61:P61"/>
    <mergeCell ref="S61:U61"/>
    <mergeCell ref="C66:D66"/>
    <mergeCell ref="I66:K66"/>
    <mergeCell ref="O66:P66"/>
    <mergeCell ref="S66:U66"/>
    <mergeCell ref="A71:AA71"/>
    <mergeCell ref="C72:D72"/>
    <mergeCell ref="I72:K72"/>
    <mergeCell ref="O72:P72"/>
    <mergeCell ref="S72:U72"/>
    <mergeCell ref="V72:Z72"/>
    <mergeCell ref="C77:D77"/>
    <mergeCell ref="I77:K77"/>
    <mergeCell ref="O77:P77"/>
    <mergeCell ref="S77:U77"/>
    <mergeCell ref="C82:D82"/>
    <mergeCell ref="I82:K82"/>
    <mergeCell ref="O82:P82"/>
    <mergeCell ref="S82:U82"/>
    <mergeCell ref="C87:D87"/>
    <mergeCell ref="I87:K87"/>
    <mergeCell ref="O87:P87"/>
    <mergeCell ref="S87:U87"/>
    <mergeCell ref="A92:AA92"/>
    <mergeCell ref="C93:D93"/>
    <mergeCell ref="I93:K93"/>
    <mergeCell ref="O93:P93"/>
    <mergeCell ref="S93:U93"/>
    <mergeCell ref="V93:Z93"/>
    <mergeCell ref="C98:D98"/>
    <mergeCell ref="I98:K98"/>
    <mergeCell ref="O98:P98"/>
    <mergeCell ref="S98:U98"/>
    <mergeCell ref="V98:Z98"/>
    <mergeCell ref="C103:D103"/>
    <mergeCell ref="I103:K103"/>
    <mergeCell ref="O103:P103"/>
    <mergeCell ref="S103:U103"/>
    <mergeCell ref="V103:Z103"/>
    <mergeCell ref="V120:Z120"/>
    <mergeCell ref="C108:D108"/>
    <mergeCell ref="I108:K108"/>
    <mergeCell ref="O108:P108"/>
    <mergeCell ref="S108:U108"/>
    <mergeCell ref="V108:Z108"/>
    <mergeCell ref="A113:AA113"/>
    <mergeCell ref="C114:D114"/>
    <mergeCell ref="I114:K114"/>
    <mergeCell ref="O114:P114"/>
    <mergeCell ref="S114:U114"/>
    <mergeCell ref="V114:Z114"/>
    <mergeCell ref="C120:D120"/>
    <mergeCell ref="I120:K120"/>
    <mergeCell ref="O120:P120"/>
    <mergeCell ref="S120:U120"/>
    <mergeCell ref="A138:AA138"/>
    <mergeCell ref="C126:D126"/>
    <mergeCell ref="I126:K126"/>
    <mergeCell ref="O126:P126"/>
    <mergeCell ref="S126:U126"/>
    <mergeCell ref="V126:Z126"/>
    <mergeCell ref="C132:D132"/>
    <mergeCell ref="I132:K132"/>
    <mergeCell ref="O132:P132"/>
    <mergeCell ref="S132:U132"/>
    <mergeCell ref="V132:Z132"/>
  </mergeCells>
  <pageMargins left="0.6692913385826772" right="0" top="0.19685039370078741" bottom="0" header="0" footer="0"/>
  <pageSetup paperSize="9" fitToHeight="0" orientation="portrait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A113"/>
  <sheetViews>
    <sheetView workbookViewId="0">
      <selection activeCell="K3" sqref="K3:AA3"/>
    </sheetView>
  </sheetViews>
  <sheetFormatPr baseColWidth="10" defaultColWidth="11.44140625" defaultRowHeight="13.2" x14ac:dyDescent="0.25"/>
  <cols>
    <col min="1" max="1" width="6.44140625" style="4" customWidth="1"/>
    <col min="2" max="2" width="2.6640625" style="117" customWidth="1"/>
    <col min="3" max="6" width="3.6640625" style="4" customWidth="1"/>
    <col min="7" max="7" width="2.6640625" style="117" customWidth="1"/>
    <col min="8" max="11" width="3.6640625" style="4" customWidth="1"/>
    <col min="12" max="12" width="2.6640625" style="117" customWidth="1"/>
    <col min="13" max="16" width="3.6640625" style="4" customWidth="1"/>
    <col min="17" max="17" width="2.6640625" style="117" customWidth="1"/>
    <col min="18" max="21" width="3.6640625" style="4" customWidth="1"/>
    <col min="22" max="22" width="2.6640625" style="117" customWidth="1"/>
    <col min="23" max="26" width="3.6640625" style="4" customWidth="1"/>
    <col min="27" max="27" width="1.6640625" style="4" customWidth="1"/>
    <col min="28" max="16384" width="11.44140625" style="4"/>
  </cols>
  <sheetData>
    <row r="1" spans="1:27" s="33" customFormat="1" ht="23.25" customHeight="1" x14ac:dyDescent="0.4">
      <c r="A1" s="358" t="s">
        <v>111</v>
      </c>
      <c r="B1" s="358"/>
      <c r="C1" s="358"/>
      <c r="D1" s="358"/>
      <c r="E1" s="358"/>
      <c r="F1" s="358"/>
      <c r="G1" s="358"/>
      <c r="H1" s="354"/>
      <c r="I1" s="354"/>
      <c r="J1" s="354"/>
      <c r="K1" s="354"/>
      <c r="L1" s="354"/>
      <c r="M1" s="354"/>
      <c r="N1" s="351" t="s">
        <v>112</v>
      </c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</row>
    <row r="2" spans="1:27" s="33" customFormat="1" ht="7.5" customHeight="1" x14ac:dyDescent="0.25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</row>
    <row r="3" spans="1:27" s="33" customFormat="1" ht="12.75" customHeight="1" x14ac:dyDescent="0.25">
      <c r="A3" s="353" t="str">
        <f>IF(I3="z","zentrale Spielorte","4x dezentrale Spielorte")</f>
        <v>4x dezentrale Spielorte</v>
      </c>
      <c r="B3" s="352"/>
      <c r="C3" s="352"/>
      <c r="D3" s="352"/>
      <c r="E3" s="352"/>
      <c r="F3" s="352"/>
      <c r="G3" s="352"/>
      <c r="H3" s="352"/>
      <c r="I3" s="362"/>
      <c r="J3" s="362"/>
      <c r="K3" s="353" t="s">
        <v>283</v>
      </c>
      <c r="L3" s="353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</row>
    <row r="4" spans="1:27" s="33" customFormat="1" ht="7.5" customHeight="1" x14ac:dyDescent="0.25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</row>
    <row r="5" spans="1:27" s="33" customFormat="1" ht="19.5" customHeight="1" x14ac:dyDescent="0.25">
      <c r="A5" s="359" t="s">
        <v>263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1"/>
    </row>
    <row r="6" spans="1:27" s="33" customFormat="1" ht="7.5" customHeight="1" x14ac:dyDescent="0.25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</row>
    <row r="7" spans="1:27" s="33" customFormat="1" ht="15" customHeight="1" x14ac:dyDescent="0.25">
      <c r="A7" s="363" t="s">
        <v>268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</row>
    <row r="8" spans="1:27" s="33" customFormat="1" ht="7.5" customHeight="1" thickBot="1" x14ac:dyDescent="0.3">
      <c r="A8" s="353"/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</row>
    <row r="9" spans="1:27" ht="14.25" customHeight="1" thickBot="1" x14ac:dyDescent="0.3">
      <c r="A9" s="104"/>
      <c r="B9" s="105"/>
      <c r="C9" s="357" t="s">
        <v>113</v>
      </c>
      <c r="D9" s="357"/>
      <c r="E9" s="106">
        <v>1</v>
      </c>
      <c r="F9" s="107" t="s">
        <v>114</v>
      </c>
      <c r="G9" s="108"/>
      <c r="H9" s="109">
        <v>1</v>
      </c>
      <c r="I9" s="366" t="s">
        <v>115</v>
      </c>
      <c r="J9" s="366"/>
      <c r="K9" s="366"/>
      <c r="L9" s="110"/>
      <c r="M9" s="110" t="s">
        <v>100</v>
      </c>
      <c r="N9" s="109">
        <f>E9</f>
        <v>1</v>
      </c>
      <c r="O9" s="366" t="s">
        <v>116</v>
      </c>
      <c r="P9" s="366"/>
      <c r="Q9" s="109"/>
      <c r="R9" s="109" t="s">
        <v>100</v>
      </c>
      <c r="S9" s="355" t="str">
        <f>H9&amp;". / "&amp;E9</f>
        <v>1. / 1</v>
      </c>
      <c r="T9" s="355"/>
      <c r="U9" s="355"/>
      <c r="V9" s="356" t="str">
        <f>IF($I$3="z","zentraler Spielort!"," ")</f>
        <v xml:space="preserve"> </v>
      </c>
      <c r="W9" s="357"/>
      <c r="X9" s="357"/>
      <c r="Y9" s="357"/>
      <c r="Z9" s="357"/>
      <c r="AA9" s="111"/>
    </row>
    <row r="10" spans="1:27" ht="14.25" customHeight="1" x14ac:dyDescent="0.25">
      <c r="A10" s="112" t="s">
        <v>117</v>
      </c>
      <c r="B10" s="113">
        <v>1</v>
      </c>
      <c r="C10" s="114" t="s">
        <v>146</v>
      </c>
      <c r="D10" s="115" t="s">
        <v>162</v>
      </c>
      <c r="E10" s="115" t="s">
        <v>163</v>
      </c>
      <c r="F10" s="116" t="s">
        <v>164</v>
      </c>
      <c r="G10" s="113">
        <f>IF(I3="z",B10+4,B10)</f>
        <v>1</v>
      </c>
      <c r="H10" s="114" t="s">
        <v>174</v>
      </c>
      <c r="I10" s="115" t="s">
        <v>175</v>
      </c>
      <c r="J10" s="115" t="s">
        <v>176</v>
      </c>
      <c r="K10" s="116" t="s">
        <v>177</v>
      </c>
      <c r="L10" s="113">
        <f>IF(I3="z",G10+4,G10)</f>
        <v>1</v>
      </c>
      <c r="M10" s="114" t="s">
        <v>190</v>
      </c>
      <c r="N10" s="115" t="s">
        <v>191</v>
      </c>
      <c r="O10" s="115" t="s">
        <v>192</v>
      </c>
      <c r="P10" s="116" t="s">
        <v>151</v>
      </c>
      <c r="Q10" s="113">
        <f>IF(I3="z",L10+4,L10)</f>
        <v>1</v>
      </c>
      <c r="R10" s="114" t="s">
        <v>202</v>
      </c>
      <c r="S10" s="115" t="s">
        <v>203</v>
      </c>
      <c r="T10" s="115" t="s">
        <v>161</v>
      </c>
      <c r="U10" s="116" t="s">
        <v>204</v>
      </c>
      <c r="V10" s="113">
        <f>IF(I3="z",Q10+4,Q10)</f>
        <v>1</v>
      </c>
      <c r="W10" s="114" t="s">
        <v>152</v>
      </c>
      <c r="X10" s="115" t="s">
        <v>230</v>
      </c>
      <c r="Y10" s="115" t="s">
        <v>224</v>
      </c>
      <c r="Z10" s="116" t="s">
        <v>226</v>
      </c>
      <c r="AA10" s="136"/>
    </row>
    <row r="11" spans="1:27" ht="14.25" customHeight="1" x14ac:dyDescent="0.25">
      <c r="A11" s="112" t="s">
        <v>117</v>
      </c>
      <c r="B11" s="113">
        <f>B10+1</f>
        <v>2</v>
      </c>
      <c r="C11" s="121" t="s">
        <v>150</v>
      </c>
      <c r="D11" s="122" t="s">
        <v>165</v>
      </c>
      <c r="E11" s="122" t="s">
        <v>166</v>
      </c>
      <c r="F11" s="123" t="s">
        <v>167</v>
      </c>
      <c r="G11" s="113">
        <f>G10+1</f>
        <v>2</v>
      </c>
      <c r="H11" s="121" t="s">
        <v>178</v>
      </c>
      <c r="I11" s="122" t="s">
        <v>179</v>
      </c>
      <c r="J11" s="122" t="s">
        <v>180</v>
      </c>
      <c r="K11" s="123" t="s">
        <v>181</v>
      </c>
      <c r="L11" s="113">
        <f>L10+1</f>
        <v>2</v>
      </c>
      <c r="M11" s="121" t="s">
        <v>193</v>
      </c>
      <c r="N11" s="122" t="s">
        <v>194</v>
      </c>
      <c r="O11" s="122" t="s">
        <v>195</v>
      </c>
      <c r="P11" s="123" t="s">
        <v>147</v>
      </c>
      <c r="Q11" s="113">
        <f>Q10+1</f>
        <v>2</v>
      </c>
      <c r="R11" s="121" t="s">
        <v>205</v>
      </c>
      <c r="S11" s="122" t="s">
        <v>206</v>
      </c>
      <c r="T11" s="122" t="s">
        <v>157</v>
      </c>
      <c r="U11" s="123" t="s">
        <v>207</v>
      </c>
      <c r="V11" s="113">
        <f>V10+1</f>
        <v>2</v>
      </c>
      <c r="W11" s="121" t="s">
        <v>148</v>
      </c>
      <c r="X11" s="122" t="s">
        <v>231</v>
      </c>
      <c r="Y11" s="122" t="s">
        <v>223</v>
      </c>
      <c r="Z11" s="123" t="s">
        <v>225</v>
      </c>
      <c r="AA11" s="136"/>
    </row>
    <row r="12" spans="1:27" ht="14.25" customHeight="1" x14ac:dyDescent="0.25">
      <c r="A12" s="112" t="s">
        <v>117</v>
      </c>
      <c r="B12" s="113">
        <f>B11+1</f>
        <v>3</v>
      </c>
      <c r="C12" s="121" t="s">
        <v>154</v>
      </c>
      <c r="D12" s="122" t="s">
        <v>168</v>
      </c>
      <c r="E12" s="122" t="s">
        <v>169</v>
      </c>
      <c r="F12" s="123" t="s">
        <v>170</v>
      </c>
      <c r="G12" s="113">
        <f>G11+1</f>
        <v>3</v>
      </c>
      <c r="H12" s="121" t="s">
        <v>182</v>
      </c>
      <c r="I12" s="122" t="s">
        <v>183</v>
      </c>
      <c r="J12" s="122" t="s">
        <v>184</v>
      </c>
      <c r="K12" s="123" t="s">
        <v>185</v>
      </c>
      <c r="L12" s="113">
        <f>L11+1</f>
        <v>3</v>
      </c>
      <c r="M12" s="121" t="s">
        <v>196</v>
      </c>
      <c r="N12" s="122" t="s">
        <v>197</v>
      </c>
      <c r="O12" s="122" t="s">
        <v>198</v>
      </c>
      <c r="P12" s="123" t="s">
        <v>159</v>
      </c>
      <c r="Q12" s="113">
        <f>Q11+1</f>
        <v>3</v>
      </c>
      <c r="R12" s="121" t="s">
        <v>208</v>
      </c>
      <c r="S12" s="122" t="s">
        <v>209</v>
      </c>
      <c r="T12" s="122" t="s">
        <v>153</v>
      </c>
      <c r="U12" s="123" t="s">
        <v>210</v>
      </c>
      <c r="V12" s="113">
        <f>V11+1</f>
        <v>3</v>
      </c>
      <c r="W12" s="121" t="s">
        <v>160</v>
      </c>
      <c r="X12" s="122" t="s">
        <v>232</v>
      </c>
      <c r="Y12" s="122" t="s">
        <v>222</v>
      </c>
      <c r="Z12" s="123" t="s">
        <v>228</v>
      </c>
      <c r="AA12" s="136"/>
    </row>
    <row r="13" spans="1:27" ht="14.25" customHeight="1" thickBot="1" x14ac:dyDescent="0.3">
      <c r="A13" s="112" t="s">
        <v>117</v>
      </c>
      <c r="B13" s="113">
        <f>B12+1</f>
        <v>4</v>
      </c>
      <c r="C13" s="126" t="s">
        <v>158</v>
      </c>
      <c r="D13" s="127" t="s">
        <v>171</v>
      </c>
      <c r="E13" s="127" t="s">
        <v>172</v>
      </c>
      <c r="F13" s="128" t="s">
        <v>173</v>
      </c>
      <c r="G13" s="113">
        <f>G12+1</f>
        <v>4</v>
      </c>
      <c r="H13" s="126" t="s">
        <v>186</v>
      </c>
      <c r="I13" s="127" t="s">
        <v>187</v>
      </c>
      <c r="J13" s="127" t="s">
        <v>188</v>
      </c>
      <c r="K13" s="128" t="s">
        <v>189</v>
      </c>
      <c r="L13" s="113">
        <f>L12+1</f>
        <v>4</v>
      </c>
      <c r="M13" s="126" t="s">
        <v>199</v>
      </c>
      <c r="N13" s="127" t="s">
        <v>200</v>
      </c>
      <c r="O13" s="127" t="s">
        <v>201</v>
      </c>
      <c r="P13" s="128" t="s">
        <v>155</v>
      </c>
      <c r="Q13" s="113">
        <f>Q12+1</f>
        <v>4</v>
      </c>
      <c r="R13" s="126" t="s">
        <v>211</v>
      </c>
      <c r="S13" s="127" t="s">
        <v>212</v>
      </c>
      <c r="T13" s="127" t="s">
        <v>149</v>
      </c>
      <c r="U13" s="128" t="s">
        <v>213</v>
      </c>
      <c r="V13" s="113">
        <f>V12+1</f>
        <v>4</v>
      </c>
      <c r="W13" s="126" t="s">
        <v>156</v>
      </c>
      <c r="X13" s="127" t="s">
        <v>233</v>
      </c>
      <c r="Y13" s="127" t="s">
        <v>221</v>
      </c>
      <c r="Z13" s="128" t="s">
        <v>227</v>
      </c>
      <c r="AA13" s="136"/>
    </row>
    <row r="14" spans="1:27" ht="14.25" customHeight="1" thickBot="1" x14ac:dyDescent="0.3">
      <c r="A14" s="129"/>
      <c r="C14" s="365" t="s">
        <v>113</v>
      </c>
      <c r="D14" s="365"/>
      <c r="E14" s="130">
        <f>E9+1</f>
        <v>2</v>
      </c>
      <c r="F14" s="4" t="s">
        <v>114</v>
      </c>
      <c r="G14" s="113"/>
      <c r="H14" s="131">
        <f>H9</f>
        <v>1</v>
      </c>
      <c r="I14" s="367" t="s">
        <v>115</v>
      </c>
      <c r="J14" s="367"/>
      <c r="K14" s="367"/>
      <c r="L14" s="132"/>
      <c r="M14" s="132" t="s">
        <v>100</v>
      </c>
      <c r="N14" s="131">
        <f>N9+1</f>
        <v>2</v>
      </c>
      <c r="O14" s="367" t="s">
        <v>116</v>
      </c>
      <c r="P14" s="367"/>
      <c r="Q14" s="131"/>
      <c r="R14" s="109" t="s">
        <v>100</v>
      </c>
      <c r="S14" s="355" t="str">
        <f>H14&amp;". / "&amp;E14</f>
        <v>1. / 2</v>
      </c>
      <c r="T14" s="355"/>
      <c r="U14" s="355"/>
      <c r="AA14" s="133"/>
    </row>
    <row r="15" spans="1:27" ht="14.25" customHeight="1" x14ac:dyDescent="0.25">
      <c r="A15" s="112" t="s">
        <v>117</v>
      </c>
      <c r="B15" s="113">
        <f>B10</f>
        <v>1</v>
      </c>
      <c r="C15" s="114" t="s">
        <v>168</v>
      </c>
      <c r="D15" s="115" t="s">
        <v>146</v>
      </c>
      <c r="E15" s="115" t="s">
        <v>167</v>
      </c>
      <c r="F15" s="116" t="s">
        <v>172</v>
      </c>
      <c r="G15" s="113">
        <f>G10</f>
        <v>1</v>
      </c>
      <c r="H15" s="114" t="s">
        <v>183</v>
      </c>
      <c r="I15" s="115" t="s">
        <v>174</v>
      </c>
      <c r="J15" s="115" t="s">
        <v>181</v>
      </c>
      <c r="K15" s="116" t="s">
        <v>188</v>
      </c>
      <c r="L15" s="113">
        <f t="shared" ref="L15:L28" si="0">L10</f>
        <v>1</v>
      </c>
      <c r="M15" s="114" t="s">
        <v>197</v>
      </c>
      <c r="N15" s="115" t="s">
        <v>190</v>
      </c>
      <c r="O15" s="115" t="s">
        <v>147</v>
      </c>
      <c r="P15" s="116" t="s">
        <v>201</v>
      </c>
      <c r="Q15" s="113">
        <f t="shared" ref="Q15:Q28" si="1">Q10</f>
        <v>1</v>
      </c>
      <c r="R15" s="114" t="s">
        <v>209</v>
      </c>
      <c r="S15" s="115" t="s">
        <v>202</v>
      </c>
      <c r="T15" s="115" t="s">
        <v>207</v>
      </c>
      <c r="U15" s="116" t="s">
        <v>149</v>
      </c>
      <c r="V15" s="113">
        <f t="shared" ref="V15:V28" si="2">V10</f>
        <v>1</v>
      </c>
      <c r="W15" s="114" t="s">
        <v>232</v>
      </c>
      <c r="X15" s="115" t="s">
        <v>152</v>
      </c>
      <c r="Y15" s="115" t="s">
        <v>225</v>
      </c>
      <c r="Z15" s="116" t="s">
        <v>221</v>
      </c>
      <c r="AA15" s="136"/>
    </row>
    <row r="16" spans="1:27" ht="14.25" customHeight="1" x14ac:dyDescent="0.25">
      <c r="A16" s="112" t="s">
        <v>117</v>
      </c>
      <c r="B16" s="113">
        <f>B11</f>
        <v>2</v>
      </c>
      <c r="C16" s="121" t="s">
        <v>171</v>
      </c>
      <c r="D16" s="122" t="s">
        <v>150</v>
      </c>
      <c r="E16" s="122" t="s">
        <v>164</v>
      </c>
      <c r="F16" s="123" t="s">
        <v>169</v>
      </c>
      <c r="G16" s="113">
        <f>G11</f>
        <v>2</v>
      </c>
      <c r="H16" s="121" t="s">
        <v>187</v>
      </c>
      <c r="I16" s="122" t="s">
        <v>178</v>
      </c>
      <c r="J16" s="122" t="s">
        <v>177</v>
      </c>
      <c r="K16" s="123" t="s">
        <v>184</v>
      </c>
      <c r="L16" s="113">
        <f t="shared" si="0"/>
        <v>2</v>
      </c>
      <c r="M16" s="121" t="s">
        <v>200</v>
      </c>
      <c r="N16" s="122" t="s">
        <v>193</v>
      </c>
      <c r="O16" s="122" t="s">
        <v>151</v>
      </c>
      <c r="P16" s="123" t="s">
        <v>198</v>
      </c>
      <c r="Q16" s="113">
        <f t="shared" si="1"/>
        <v>2</v>
      </c>
      <c r="R16" s="121" t="s">
        <v>212</v>
      </c>
      <c r="S16" s="122" t="s">
        <v>205</v>
      </c>
      <c r="T16" s="122" t="s">
        <v>204</v>
      </c>
      <c r="U16" s="123" t="s">
        <v>153</v>
      </c>
      <c r="V16" s="113">
        <f t="shared" si="2"/>
        <v>2</v>
      </c>
      <c r="W16" s="121" t="s">
        <v>233</v>
      </c>
      <c r="X16" s="122" t="s">
        <v>148</v>
      </c>
      <c r="Y16" s="122" t="s">
        <v>226</v>
      </c>
      <c r="Z16" s="123" t="s">
        <v>222</v>
      </c>
      <c r="AA16" s="136"/>
    </row>
    <row r="17" spans="1:27" ht="14.25" customHeight="1" x14ac:dyDescent="0.25">
      <c r="A17" s="112" t="s">
        <v>117</v>
      </c>
      <c r="B17" s="113">
        <f>B12</f>
        <v>3</v>
      </c>
      <c r="C17" s="121" t="s">
        <v>162</v>
      </c>
      <c r="D17" s="122" t="s">
        <v>154</v>
      </c>
      <c r="E17" s="122" t="s">
        <v>173</v>
      </c>
      <c r="F17" s="123" t="s">
        <v>166</v>
      </c>
      <c r="G17" s="113">
        <f>G12</f>
        <v>3</v>
      </c>
      <c r="H17" s="121" t="s">
        <v>175</v>
      </c>
      <c r="I17" s="122" t="s">
        <v>182</v>
      </c>
      <c r="J17" s="122" t="s">
        <v>189</v>
      </c>
      <c r="K17" s="123" t="s">
        <v>180</v>
      </c>
      <c r="L17" s="113">
        <f t="shared" si="0"/>
        <v>3</v>
      </c>
      <c r="M17" s="121" t="s">
        <v>191</v>
      </c>
      <c r="N17" s="122" t="s">
        <v>196</v>
      </c>
      <c r="O17" s="122" t="s">
        <v>155</v>
      </c>
      <c r="P17" s="123" t="s">
        <v>195</v>
      </c>
      <c r="Q17" s="113">
        <f t="shared" si="1"/>
        <v>3</v>
      </c>
      <c r="R17" s="121" t="s">
        <v>203</v>
      </c>
      <c r="S17" s="122" t="s">
        <v>208</v>
      </c>
      <c r="T17" s="122" t="s">
        <v>213</v>
      </c>
      <c r="U17" s="123" t="s">
        <v>157</v>
      </c>
      <c r="V17" s="113">
        <f t="shared" si="2"/>
        <v>3</v>
      </c>
      <c r="W17" s="121" t="s">
        <v>230</v>
      </c>
      <c r="X17" s="122" t="s">
        <v>160</v>
      </c>
      <c r="Y17" s="122" t="s">
        <v>227</v>
      </c>
      <c r="Z17" s="123" t="s">
        <v>223</v>
      </c>
      <c r="AA17" s="136"/>
    </row>
    <row r="18" spans="1:27" ht="14.25" customHeight="1" thickBot="1" x14ac:dyDescent="0.3">
      <c r="A18" s="112" t="s">
        <v>117</v>
      </c>
      <c r="B18" s="113">
        <f>B13</f>
        <v>4</v>
      </c>
      <c r="C18" s="126" t="s">
        <v>165</v>
      </c>
      <c r="D18" s="127" t="s">
        <v>158</v>
      </c>
      <c r="E18" s="127" t="s">
        <v>170</v>
      </c>
      <c r="F18" s="128" t="s">
        <v>163</v>
      </c>
      <c r="G18" s="113">
        <f>G13</f>
        <v>4</v>
      </c>
      <c r="H18" s="126" t="s">
        <v>179</v>
      </c>
      <c r="I18" s="127" t="s">
        <v>186</v>
      </c>
      <c r="J18" s="127" t="s">
        <v>185</v>
      </c>
      <c r="K18" s="128" t="s">
        <v>176</v>
      </c>
      <c r="L18" s="113">
        <f t="shared" si="0"/>
        <v>4</v>
      </c>
      <c r="M18" s="126" t="s">
        <v>194</v>
      </c>
      <c r="N18" s="127" t="s">
        <v>199</v>
      </c>
      <c r="O18" s="127" t="s">
        <v>159</v>
      </c>
      <c r="P18" s="128" t="s">
        <v>192</v>
      </c>
      <c r="Q18" s="113">
        <f t="shared" si="1"/>
        <v>4</v>
      </c>
      <c r="R18" s="126" t="s">
        <v>206</v>
      </c>
      <c r="S18" s="127" t="s">
        <v>211</v>
      </c>
      <c r="T18" s="127" t="s">
        <v>210</v>
      </c>
      <c r="U18" s="128" t="s">
        <v>161</v>
      </c>
      <c r="V18" s="113">
        <f t="shared" si="2"/>
        <v>4</v>
      </c>
      <c r="W18" s="126" t="s">
        <v>231</v>
      </c>
      <c r="X18" s="127" t="s">
        <v>156</v>
      </c>
      <c r="Y18" s="127" t="s">
        <v>228</v>
      </c>
      <c r="Z18" s="128" t="s">
        <v>224</v>
      </c>
      <c r="AA18" s="136"/>
    </row>
    <row r="19" spans="1:27" ht="14.25" customHeight="1" thickBot="1" x14ac:dyDescent="0.3">
      <c r="A19" s="129"/>
      <c r="C19" s="365" t="s">
        <v>113</v>
      </c>
      <c r="D19" s="365"/>
      <c r="E19" s="130">
        <f>E14+1</f>
        <v>3</v>
      </c>
      <c r="F19" s="4" t="s">
        <v>114</v>
      </c>
      <c r="G19" s="113"/>
      <c r="H19" s="131">
        <f>H14</f>
        <v>1</v>
      </c>
      <c r="I19" s="367" t="s">
        <v>115</v>
      </c>
      <c r="J19" s="367"/>
      <c r="K19" s="367"/>
      <c r="L19" s="132"/>
      <c r="M19" s="132" t="s">
        <v>100</v>
      </c>
      <c r="N19" s="131">
        <f>N14+1</f>
        <v>3</v>
      </c>
      <c r="O19" s="367" t="s">
        <v>116</v>
      </c>
      <c r="P19" s="367"/>
      <c r="Q19" s="131"/>
      <c r="R19" s="109" t="s">
        <v>100</v>
      </c>
      <c r="S19" s="355" t="str">
        <f>H19&amp;". / "&amp;E19</f>
        <v>1. / 3</v>
      </c>
      <c r="T19" s="355"/>
      <c r="U19" s="355"/>
      <c r="AA19" s="133"/>
    </row>
    <row r="20" spans="1:27" ht="14.25" customHeight="1" x14ac:dyDescent="0.25">
      <c r="A20" s="112" t="s">
        <v>117</v>
      </c>
      <c r="B20" s="113">
        <v>1</v>
      </c>
      <c r="C20" s="114" t="s">
        <v>169</v>
      </c>
      <c r="D20" s="115" t="s">
        <v>173</v>
      </c>
      <c r="E20" s="115" t="s">
        <v>146</v>
      </c>
      <c r="F20" s="116" t="s">
        <v>165</v>
      </c>
      <c r="G20" s="113">
        <f>G15</f>
        <v>1</v>
      </c>
      <c r="H20" s="114" t="s">
        <v>184</v>
      </c>
      <c r="I20" s="115" t="s">
        <v>189</v>
      </c>
      <c r="J20" s="115" t="s">
        <v>174</v>
      </c>
      <c r="K20" s="116" t="s">
        <v>179</v>
      </c>
      <c r="L20" s="113">
        <f t="shared" si="0"/>
        <v>1</v>
      </c>
      <c r="M20" s="114" t="s">
        <v>198</v>
      </c>
      <c r="N20" s="115" t="s">
        <v>155</v>
      </c>
      <c r="O20" s="115" t="s">
        <v>190</v>
      </c>
      <c r="P20" s="116" t="s">
        <v>194</v>
      </c>
      <c r="Q20" s="113">
        <f t="shared" si="1"/>
        <v>1</v>
      </c>
      <c r="R20" s="114" t="s">
        <v>153</v>
      </c>
      <c r="S20" s="115" t="s">
        <v>213</v>
      </c>
      <c r="T20" s="115" t="s">
        <v>202</v>
      </c>
      <c r="U20" s="116" t="s">
        <v>206</v>
      </c>
      <c r="V20" s="113">
        <f t="shared" si="2"/>
        <v>1</v>
      </c>
      <c r="W20" s="114" t="s">
        <v>222</v>
      </c>
      <c r="X20" s="115" t="s">
        <v>227</v>
      </c>
      <c r="Y20" s="115" t="s">
        <v>152</v>
      </c>
      <c r="Z20" s="116" t="s">
        <v>231</v>
      </c>
      <c r="AA20" s="136"/>
    </row>
    <row r="21" spans="1:27" ht="14.25" customHeight="1" x14ac:dyDescent="0.25">
      <c r="A21" s="112" t="s">
        <v>117</v>
      </c>
      <c r="B21" s="113">
        <f>B20+1</f>
        <v>2</v>
      </c>
      <c r="C21" s="121" t="s">
        <v>172</v>
      </c>
      <c r="D21" s="122" t="s">
        <v>170</v>
      </c>
      <c r="E21" s="122" t="s">
        <v>150</v>
      </c>
      <c r="F21" s="123" t="s">
        <v>162</v>
      </c>
      <c r="G21" s="113">
        <f>G16</f>
        <v>2</v>
      </c>
      <c r="H21" s="121" t="s">
        <v>188</v>
      </c>
      <c r="I21" s="122" t="s">
        <v>185</v>
      </c>
      <c r="J21" s="122" t="s">
        <v>178</v>
      </c>
      <c r="K21" s="123" t="s">
        <v>175</v>
      </c>
      <c r="L21" s="113">
        <f t="shared" si="0"/>
        <v>2</v>
      </c>
      <c r="M21" s="121" t="s">
        <v>201</v>
      </c>
      <c r="N21" s="122" t="s">
        <v>159</v>
      </c>
      <c r="O21" s="122" t="s">
        <v>193</v>
      </c>
      <c r="P21" s="123" t="s">
        <v>191</v>
      </c>
      <c r="Q21" s="113">
        <f t="shared" si="1"/>
        <v>2</v>
      </c>
      <c r="R21" s="121" t="s">
        <v>149</v>
      </c>
      <c r="S21" s="122" t="s">
        <v>210</v>
      </c>
      <c r="T21" s="122" t="s">
        <v>205</v>
      </c>
      <c r="U21" s="123" t="s">
        <v>203</v>
      </c>
      <c r="V21" s="113">
        <f t="shared" si="2"/>
        <v>2</v>
      </c>
      <c r="W21" s="121" t="s">
        <v>221</v>
      </c>
      <c r="X21" s="122" t="s">
        <v>228</v>
      </c>
      <c r="Y21" s="122" t="s">
        <v>148</v>
      </c>
      <c r="Z21" s="123" t="s">
        <v>230</v>
      </c>
      <c r="AA21" s="136"/>
    </row>
    <row r="22" spans="1:27" ht="14.25" customHeight="1" x14ac:dyDescent="0.25">
      <c r="A22" s="112" t="s">
        <v>117</v>
      </c>
      <c r="B22" s="113">
        <f>B21+1</f>
        <v>3</v>
      </c>
      <c r="C22" s="121" t="s">
        <v>163</v>
      </c>
      <c r="D22" s="122" t="s">
        <v>167</v>
      </c>
      <c r="E22" s="122" t="s">
        <v>154</v>
      </c>
      <c r="F22" s="123" t="s">
        <v>171</v>
      </c>
      <c r="G22" s="113">
        <f>G17</f>
        <v>3</v>
      </c>
      <c r="H22" s="121" t="s">
        <v>176</v>
      </c>
      <c r="I22" s="122" t="s">
        <v>181</v>
      </c>
      <c r="J22" s="122" t="s">
        <v>182</v>
      </c>
      <c r="K22" s="123" t="s">
        <v>187</v>
      </c>
      <c r="L22" s="113">
        <f t="shared" si="0"/>
        <v>3</v>
      </c>
      <c r="M22" s="121" t="s">
        <v>192</v>
      </c>
      <c r="N22" s="122" t="s">
        <v>147</v>
      </c>
      <c r="O22" s="122" t="s">
        <v>196</v>
      </c>
      <c r="P22" s="123" t="s">
        <v>200</v>
      </c>
      <c r="Q22" s="113">
        <f t="shared" si="1"/>
        <v>3</v>
      </c>
      <c r="R22" s="121" t="s">
        <v>161</v>
      </c>
      <c r="S22" s="122" t="s">
        <v>207</v>
      </c>
      <c r="T22" s="122" t="s">
        <v>208</v>
      </c>
      <c r="U22" s="123" t="s">
        <v>212</v>
      </c>
      <c r="V22" s="113">
        <f t="shared" si="2"/>
        <v>3</v>
      </c>
      <c r="W22" s="121" t="s">
        <v>224</v>
      </c>
      <c r="X22" s="122" t="s">
        <v>225</v>
      </c>
      <c r="Y22" s="122" t="s">
        <v>160</v>
      </c>
      <c r="Z22" s="123" t="s">
        <v>233</v>
      </c>
      <c r="AA22" s="136"/>
    </row>
    <row r="23" spans="1:27" ht="14.25" customHeight="1" thickBot="1" x14ac:dyDescent="0.3">
      <c r="A23" s="112" t="s">
        <v>117</v>
      </c>
      <c r="B23" s="113">
        <f>B22+1</f>
        <v>4</v>
      </c>
      <c r="C23" s="126" t="s">
        <v>166</v>
      </c>
      <c r="D23" s="127" t="s">
        <v>164</v>
      </c>
      <c r="E23" s="127" t="s">
        <v>158</v>
      </c>
      <c r="F23" s="128" t="s">
        <v>168</v>
      </c>
      <c r="G23" s="113">
        <f>G18</f>
        <v>4</v>
      </c>
      <c r="H23" s="126" t="s">
        <v>180</v>
      </c>
      <c r="I23" s="127" t="s">
        <v>177</v>
      </c>
      <c r="J23" s="127" t="s">
        <v>186</v>
      </c>
      <c r="K23" s="128" t="s">
        <v>183</v>
      </c>
      <c r="L23" s="113">
        <f t="shared" si="0"/>
        <v>4</v>
      </c>
      <c r="M23" s="126" t="s">
        <v>195</v>
      </c>
      <c r="N23" s="127" t="s">
        <v>151</v>
      </c>
      <c r="O23" s="127" t="s">
        <v>199</v>
      </c>
      <c r="P23" s="128" t="s">
        <v>197</v>
      </c>
      <c r="Q23" s="113">
        <f t="shared" si="1"/>
        <v>4</v>
      </c>
      <c r="R23" s="126" t="s">
        <v>157</v>
      </c>
      <c r="S23" s="127" t="s">
        <v>204</v>
      </c>
      <c r="T23" s="127" t="s">
        <v>211</v>
      </c>
      <c r="U23" s="128" t="s">
        <v>209</v>
      </c>
      <c r="V23" s="113">
        <f t="shared" si="2"/>
        <v>4</v>
      </c>
      <c r="W23" s="126" t="s">
        <v>223</v>
      </c>
      <c r="X23" s="127" t="s">
        <v>226</v>
      </c>
      <c r="Y23" s="127" t="s">
        <v>156</v>
      </c>
      <c r="Z23" s="128" t="s">
        <v>232</v>
      </c>
      <c r="AA23" s="136"/>
    </row>
    <row r="24" spans="1:27" ht="14.25" customHeight="1" thickBot="1" x14ac:dyDescent="0.3">
      <c r="A24" s="129"/>
      <c r="C24" s="365" t="s">
        <v>113</v>
      </c>
      <c r="D24" s="365"/>
      <c r="E24" s="130">
        <f>E19+1</f>
        <v>4</v>
      </c>
      <c r="F24" s="4" t="s">
        <v>114</v>
      </c>
      <c r="G24" s="113"/>
      <c r="H24" s="131">
        <f>H19</f>
        <v>1</v>
      </c>
      <c r="I24" s="367" t="s">
        <v>115</v>
      </c>
      <c r="J24" s="367"/>
      <c r="K24" s="367"/>
      <c r="L24" s="132"/>
      <c r="M24" s="132" t="s">
        <v>100</v>
      </c>
      <c r="N24" s="131">
        <f>N19+1</f>
        <v>4</v>
      </c>
      <c r="O24" s="367" t="s">
        <v>116</v>
      </c>
      <c r="P24" s="367"/>
      <c r="Q24" s="131"/>
      <c r="R24" s="109" t="s">
        <v>100</v>
      </c>
      <c r="S24" s="355" t="str">
        <f>H24&amp;". / "&amp;E24</f>
        <v>1. / 4</v>
      </c>
      <c r="T24" s="355"/>
      <c r="U24" s="355"/>
      <c r="AA24" s="133"/>
    </row>
    <row r="25" spans="1:27" ht="14.25" customHeight="1" x14ac:dyDescent="0.25">
      <c r="A25" s="112" t="s">
        <v>117</v>
      </c>
      <c r="B25" s="113">
        <v>1</v>
      </c>
      <c r="C25" s="114" t="s">
        <v>170</v>
      </c>
      <c r="D25" s="115" t="s">
        <v>166</v>
      </c>
      <c r="E25" s="115" t="s">
        <v>171</v>
      </c>
      <c r="F25" s="116" t="s">
        <v>146</v>
      </c>
      <c r="G25" s="113">
        <f>G20</f>
        <v>1</v>
      </c>
      <c r="H25" s="114" t="s">
        <v>185</v>
      </c>
      <c r="I25" s="115" t="s">
        <v>180</v>
      </c>
      <c r="J25" s="115" t="s">
        <v>187</v>
      </c>
      <c r="K25" s="116" t="s">
        <v>174</v>
      </c>
      <c r="L25" s="113">
        <f t="shared" si="0"/>
        <v>1</v>
      </c>
      <c r="M25" s="114" t="s">
        <v>159</v>
      </c>
      <c r="N25" s="115" t="s">
        <v>195</v>
      </c>
      <c r="O25" s="115" t="s">
        <v>200</v>
      </c>
      <c r="P25" s="116" t="s">
        <v>190</v>
      </c>
      <c r="Q25" s="113">
        <f t="shared" si="1"/>
        <v>1</v>
      </c>
      <c r="R25" s="114" t="s">
        <v>210</v>
      </c>
      <c r="S25" s="115" t="s">
        <v>157</v>
      </c>
      <c r="T25" s="115" t="s">
        <v>212</v>
      </c>
      <c r="U25" s="116" t="s">
        <v>202</v>
      </c>
      <c r="V25" s="113">
        <f t="shared" si="2"/>
        <v>1</v>
      </c>
      <c r="W25" s="114" t="s">
        <v>228</v>
      </c>
      <c r="X25" s="115" t="s">
        <v>223</v>
      </c>
      <c r="Y25" s="115" t="s">
        <v>233</v>
      </c>
      <c r="Z25" s="116" t="s">
        <v>152</v>
      </c>
      <c r="AA25" s="136"/>
    </row>
    <row r="26" spans="1:27" ht="14.25" customHeight="1" x14ac:dyDescent="0.25">
      <c r="A26" s="112" t="s">
        <v>117</v>
      </c>
      <c r="B26" s="113">
        <f>B25+1</f>
        <v>2</v>
      </c>
      <c r="C26" s="121" t="s">
        <v>173</v>
      </c>
      <c r="D26" s="122" t="s">
        <v>163</v>
      </c>
      <c r="E26" s="122" t="s">
        <v>168</v>
      </c>
      <c r="F26" s="123" t="s">
        <v>150</v>
      </c>
      <c r="G26" s="113">
        <f>G21</f>
        <v>2</v>
      </c>
      <c r="H26" s="121" t="s">
        <v>189</v>
      </c>
      <c r="I26" s="122" t="s">
        <v>176</v>
      </c>
      <c r="J26" s="122" t="s">
        <v>183</v>
      </c>
      <c r="K26" s="123" t="s">
        <v>178</v>
      </c>
      <c r="L26" s="113">
        <f t="shared" si="0"/>
        <v>2</v>
      </c>
      <c r="M26" s="121" t="s">
        <v>155</v>
      </c>
      <c r="N26" s="122" t="s">
        <v>192</v>
      </c>
      <c r="O26" s="122" t="s">
        <v>197</v>
      </c>
      <c r="P26" s="123" t="s">
        <v>193</v>
      </c>
      <c r="Q26" s="113">
        <f t="shared" si="1"/>
        <v>2</v>
      </c>
      <c r="R26" s="121" t="s">
        <v>213</v>
      </c>
      <c r="S26" s="122" t="s">
        <v>161</v>
      </c>
      <c r="T26" s="122" t="s">
        <v>209</v>
      </c>
      <c r="U26" s="123" t="s">
        <v>205</v>
      </c>
      <c r="V26" s="113">
        <f t="shared" si="2"/>
        <v>2</v>
      </c>
      <c r="W26" s="121" t="s">
        <v>227</v>
      </c>
      <c r="X26" s="122" t="s">
        <v>224</v>
      </c>
      <c r="Y26" s="122" t="s">
        <v>232</v>
      </c>
      <c r="Z26" s="123" t="s">
        <v>148</v>
      </c>
      <c r="AA26" s="136"/>
    </row>
    <row r="27" spans="1:27" ht="14.25" customHeight="1" x14ac:dyDescent="0.25">
      <c r="A27" s="112" t="s">
        <v>117</v>
      </c>
      <c r="B27" s="113">
        <f>B26+1</f>
        <v>3</v>
      </c>
      <c r="C27" s="121" t="s">
        <v>164</v>
      </c>
      <c r="D27" s="122" t="s">
        <v>172</v>
      </c>
      <c r="E27" s="122" t="s">
        <v>165</v>
      </c>
      <c r="F27" s="123" t="s">
        <v>154</v>
      </c>
      <c r="G27" s="113">
        <f>G22</f>
        <v>3</v>
      </c>
      <c r="H27" s="121" t="s">
        <v>177</v>
      </c>
      <c r="I27" s="122" t="s">
        <v>188</v>
      </c>
      <c r="J27" s="122" t="s">
        <v>179</v>
      </c>
      <c r="K27" s="123" t="s">
        <v>182</v>
      </c>
      <c r="L27" s="113">
        <f t="shared" si="0"/>
        <v>3</v>
      </c>
      <c r="M27" s="121" t="s">
        <v>151</v>
      </c>
      <c r="N27" s="122" t="s">
        <v>201</v>
      </c>
      <c r="O27" s="122" t="s">
        <v>194</v>
      </c>
      <c r="P27" s="123" t="s">
        <v>196</v>
      </c>
      <c r="Q27" s="113">
        <f t="shared" si="1"/>
        <v>3</v>
      </c>
      <c r="R27" s="121" t="s">
        <v>204</v>
      </c>
      <c r="S27" s="122" t="s">
        <v>149</v>
      </c>
      <c r="T27" s="122" t="s">
        <v>206</v>
      </c>
      <c r="U27" s="123" t="s">
        <v>208</v>
      </c>
      <c r="V27" s="113">
        <f t="shared" si="2"/>
        <v>3</v>
      </c>
      <c r="W27" s="121" t="s">
        <v>226</v>
      </c>
      <c r="X27" s="122" t="s">
        <v>221</v>
      </c>
      <c r="Y27" s="122" t="s">
        <v>231</v>
      </c>
      <c r="Z27" s="123" t="s">
        <v>160</v>
      </c>
      <c r="AA27" s="136"/>
    </row>
    <row r="28" spans="1:27" ht="14.25" customHeight="1" thickBot="1" x14ac:dyDescent="0.3">
      <c r="A28" s="112" t="s">
        <v>117</v>
      </c>
      <c r="B28" s="113">
        <f>B27+1</f>
        <v>4</v>
      </c>
      <c r="C28" s="126" t="s">
        <v>167</v>
      </c>
      <c r="D28" s="127" t="s">
        <v>169</v>
      </c>
      <c r="E28" s="127" t="s">
        <v>162</v>
      </c>
      <c r="F28" s="128" t="s">
        <v>158</v>
      </c>
      <c r="G28" s="113">
        <f>G23</f>
        <v>4</v>
      </c>
      <c r="H28" s="126" t="s">
        <v>181</v>
      </c>
      <c r="I28" s="127" t="s">
        <v>184</v>
      </c>
      <c r="J28" s="127" t="s">
        <v>175</v>
      </c>
      <c r="K28" s="128" t="s">
        <v>186</v>
      </c>
      <c r="L28" s="113">
        <f t="shared" si="0"/>
        <v>4</v>
      </c>
      <c r="M28" s="126" t="s">
        <v>147</v>
      </c>
      <c r="N28" s="127" t="s">
        <v>198</v>
      </c>
      <c r="O28" s="127" t="s">
        <v>191</v>
      </c>
      <c r="P28" s="128" t="s">
        <v>199</v>
      </c>
      <c r="Q28" s="113">
        <f t="shared" si="1"/>
        <v>4</v>
      </c>
      <c r="R28" s="126" t="s">
        <v>207</v>
      </c>
      <c r="S28" s="127" t="s">
        <v>153</v>
      </c>
      <c r="T28" s="127" t="s">
        <v>203</v>
      </c>
      <c r="U28" s="128" t="s">
        <v>211</v>
      </c>
      <c r="V28" s="113">
        <f t="shared" si="2"/>
        <v>4</v>
      </c>
      <c r="W28" s="126" t="s">
        <v>225</v>
      </c>
      <c r="X28" s="127" t="s">
        <v>222</v>
      </c>
      <c r="Y28" s="127" t="s">
        <v>230</v>
      </c>
      <c r="Z28" s="128" t="s">
        <v>156</v>
      </c>
      <c r="AA28" s="136"/>
    </row>
    <row r="29" spans="1:27" s="33" customFormat="1" ht="7.5" customHeight="1" thickBot="1" x14ac:dyDescent="0.3">
      <c r="A29" s="368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70"/>
      <c r="N29" s="370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1"/>
    </row>
    <row r="30" spans="1:27" ht="14.25" customHeight="1" thickBot="1" x14ac:dyDescent="0.3">
      <c r="A30" s="104"/>
      <c r="B30" s="105"/>
      <c r="C30" s="357" t="s">
        <v>113</v>
      </c>
      <c r="D30" s="357"/>
      <c r="E30" s="106">
        <v>1</v>
      </c>
      <c r="F30" s="107" t="s">
        <v>114</v>
      </c>
      <c r="G30" s="108"/>
      <c r="H30" s="109">
        <f>H24+1</f>
        <v>2</v>
      </c>
      <c r="I30" s="366" t="s">
        <v>115</v>
      </c>
      <c r="J30" s="366"/>
      <c r="K30" s="366"/>
      <c r="L30" s="110"/>
      <c r="M30" s="110" t="s">
        <v>100</v>
      </c>
      <c r="N30" s="109">
        <f>N24+1</f>
        <v>5</v>
      </c>
      <c r="O30" s="366" t="s">
        <v>116</v>
      </c>
      <c r="P30" s="366"/>
      <c r="Q30" s="109"/>
      <c r="R30" s="109" t="s">
        <v>100</v>
      </c>
      <c r="S30" s="355" t="str">
        <f>H30&amp;". / "&amp;E30</f>
        <v>2. / 1</v>
      </c>
      <c r="T30" s="355"/>
      <c r="U30" s="355"/>
      <c r="V30" s="356" t="str">
        <f>IF($I$3="z","zentraler Spielort!"," ")</f>
        <v xml:space="preserve"> </v>
      </c>
      <c r="W30" s="357"/>
      <c r="X30" s="357"/>
      <c r="Y30" s="357"/>
      <c r="Z30" s="357"/>
      <c r="AA30" s="111"/>
    </row>
    <row r="31" spans="1:27" ht="14.25" customHeight="1" x14ac:dyDescent="0.25">
      <c r="A31" s="112" t="s">
        <v>117</v>
      </c>
      <c r="B31" s="113">
        <v>1</v>
      </c>
      <c r="C31" s="114" t="s">
        <v>166</v>
      </c>
      <c r="D31" s="115" t="s">
        <v>186</v>
      </c>
      <c r="E31" s="115" t="s">
        <v>227</v>
      </c>
      <c r="F31" s="116" t="s">
        <v>206</v>
      </c>
      <c r="G31" s="113">
        <f>G25</f>
        <v>1</v>
      </c>
      <c r="H31" s="114" t="s">
        <v>180</v>
      </c>
      <c r="I31" s="115" t="s">
        <v>199</v>
      </c>
      <c r="J31" s="115" t="s">
        <v>173</v>
      </c>
      <c r="K31" s="116" t="s">
        <v>231</v>
      </c>
      <c r="L31" s="113">
        <f>L25</f>
        <v>1</v>
      </c>
      <c r="M31" s="114" t="s">
        <v>195</v>
      </c>
      <c r="N31" s="115" t="s">
        <v>211</v>
      </c>
      <c r="O31" s="115" t="s">
        <v>189</v>
      </c>
      <c r="P31" s="116" t="s">
        <v>165</v>
      </c>
      <c r="Q31" s="113">
        <f>Q25</f>
        <v>1</v>
      </c>
      <c r="R31" s="114" t="s">
        <v>157</v>
      </c>
      <c r="S31" s="115" t="s">
        <v>156</v>
      </c>
      <c r="T31" s="115" t="s">
        <v>155</v>
      </c>
      <c r="U31" s="116" t="s">
        <v>179</v>
      </c>
      <c r="V31" s="113">
        <f>V25</f>
        <v>1</v>
      </c>
      <c r="W31" s="114" t="s">
        <v>223</v>
      </c>
      <c r="X31" s="115" t="s">
        <v>158</v>
      </c>
      <c r="Y31" s="115" t="s">
        <v>213</v>
      </c>
      <c r="Z31" s="116" t="s">
        <v>194</v>
      </c>
      <c r="AA31" s="136"/>
    </row>
    <row r="32" spans="1:27" ht="14.25" customHeight="1" x14ac:dyDescent="0.25">
      <c r="A32" s="112" t="s">
        <v>117</v>
      </c>
      <c r="B32" s="113">
        <f>B31+1</f>
        <v>2</v>
      </c>
      <c r="C32" s="121" t="s">
        <v>163</v>
      </c>
      <c r="D32" s="122" t="s">
        <v>182</v>
      </c>
      <c r="E32" s="122" t="s">
        <v>228</v>
      </c>
      <c r="F32" s="123" t="s">
        <v>203</v>
      </c>
      <c r="G32" s="113">
        <f>G26</f>
        <v>2</v>
      </c>
      <c r="H32" s="121" t="s">
        <v>176</v>
      </c>
      <c r="I32" s="122" t="s">
        <v>196</v>
      </c>
      <c r="J32" s="122" t="s">
        <v>170</v>
      </c>
      <c r="K32" s="123" t="s">
        <v>230</v>
      </c>
      <c r="L32" s="113">
        <f>L26</f>
        <v>2</v>
      </c>
      <c r="M32" s="121" t="s">
        <v>192</v>
      </c>
      <c r="N32" s="122" t="s">
        <v>208</v>
      </c>
      <c r="O32" s="122" t="s">
        <v>185</v>
      </c>
      <c r="P32" s="123" t="s">
        <v>162</v>
      </c>
      <c r="Q32" s="113">
        <f>Q26</f>
        <v>2</v>
      </c>
      <c r="R32" s="121" t="s">
        <v>161</v>
      </c>
      <c r="S32" s="122" t="s">
        <v>160</v>
      </c>
      <c r="T32" s="122" t="s">
        <v>159</v>
      </c>
      <c r="U32" s="123" t="s">
        <v>175</v>
      </c>
      <c r="V32" s="113">
        <f>V26</f>
        <v>2</v>
      </c>
      <c r="W32" s="121" t="s">
        <v>224</v>
      </c>
      <c r="X32" s="122" t="s">
        <v>154</v>
      </c>
      <c r="Y32" s="122" t="s">
        <v>210</v>
      </c>
      <c r="Z32" s="123" t="s">
        <v>191</v>
      </c>
      <c r="AA32" s="136"/>
    </row>
    <row r="33" spans="1:27" ht="14.25" customHeight="1" x14ac:dyDescent="0.25">
      <c r="A33" s="112" t="s">
        <v>117</v>
      </c>
      <c r="B33" s="113">
        <f>B32+1</f>
        <v>3</v>
      </c>
      <c r="C33" s="121" t="s">
        <v>172</v>
      </c>
      <c r="D33" s="122" t="s">
        <v>178</v>
      </c>
      <c r="E33" s="122" t="s">
        <v>225</v>
      </c>
      <c r="F33" s="123" t="s">
        <v>212</v>
      </c>
      <c r="G33" s="113">
        <f>G27</f>
        <v>3</v>
      </c>
      <c r="H33" s="121" t="s">
        <v>188</v>
      </c>
      <c r="I33" s="122" t="s">
        <v>193</v>
      </c>
      <c r="J33" s="122" t="s">
        <v>167</v>
      </c>
      <c r="K33" s="123" t="s">
        <v>233</v>
      </c>
      <c r="L33" s="113">
        <f>L27</f>
        <v>3</v>
      </c>
      <c r="M33" s="121" t="s">
        <v>201</v>
      </c>
      <c r="N33" s="122" t="s">
        <v>205</v>
      </c>
      <c r="O33" s="122" t="s">
        <v>181</v>
      </c>
      <c r="P33" s="123" t="s">
        <v>171</v>
      </c>
      <c r="Q33" s="113">
        <f>Q27</f>
        <v>3</v>
      </c>
      <c r="R33" s="121" t="s">
        <v>149</v>
      </c>
      <c r="S33" s="122" t="s">
        <v>148</v>
      </c>
      <c r="T33" s="122" t="s">
        <v>147</v>
      </c>
      <c r="U33" s="123" t="s">
        <v>187</v>
      </c>
      <c r="V33" s="113">
        <f>V27</f>
        <v>3</v>
      </c>
      <c r="W33" s="121" t="s">
        <v>221</v>
      </c>
      <c r="X33" s="122" t="s">
        <v>150</v>
      </c>
      <c r="Y33" s="122" t="s">
        <v>207</v>
      </c>
      <c r="Z33" s="123" t="s">
        <v>200</v>
      </c>
      <c r="AA33" s="136"/>
    </row>
    <row r="34" spans="1:27" ht="14.25" customHeight="1" thickBot="1" x14ac:dyDescent="0.3">
      <c r="A34" s="112" t="s">
        <v>117</v>
      </c>
      <c r="B34" s="113">
        <f>B33+1</f>
        <v>4</v>
      </c>
      <c r="C34" s="126" t="s">
        <v>169</v>
      </c>
      <c r="D34" s="127" t="s">
        <v>174</v>
      </c>
      <c r="E34" s="127" t="s">
        <v>226</v>
      </c>
      <c r="F34" s="128" t="s">
        <v>209</v>
      </c>
      <c r="G34" s="113">
        <f>G28</f>
        <v>4</v>
      </c>
      <c r="H34" s="126" t="s">
        <v>184</v>
      </c>
      <c r="I34" s="127" t="s">
        <v>190</v>
      </c>
      <c r="J34" s="127" t="s">
        <v>164</v>
      </c>
      <c r="K34" s="128" t="s">
        <v>232</v>
      </c>
      <c r="L34" s="113">
        <f>L28</f>
        <v>4</v>
      </c>
      <c r="M34" s="126" t="s">
        <v>198</v>
      </c>
      <c r="N34" s="127" t="s">
        <v>202</v>
      </c>
      <c r="O34" s="127" t="s">
        <v>177</v>
      </c>
      <c r="P34" s="128" t="s">
        <v>168</v>
      </c>
      <c r="Q34" s="113">
        <f>Q28</f>
        <v>4</v>
      </c>
      <c r="R34" s="126" t="s">
        <v>153</v>
      </c>
      <c r="S34" s="127" t="s">
        <v>152</v>
      </c>
      <c r="T34" s="127" t="s">
        <v>151</v>
      </c>
      <c r="U34" s="128" t="s">
        <v>183</v>
      </c>
      <c r="V34" s="113">
        <f>V28</f>
        <v>4</v>
      </c>
      <c r="W34" s="126" t="s">
        <v>222</v>
      </c>
      <c r="X34" s="127" t="s">
        <v>146</v>
      </c>
      <c r="Y34" s="127" t="s">
        <v>204</v>
      </c>
      <c r="Z34" s="128" t="s">
        <v>197</v>
      </c>
      <c r="AA34" s="136"/>
    </row>
    <row r="35" spans="1:27" ht="14.25" customHeight="1" thickBot="1" x14ac:dyDescent="0.3">
      <c r="A35" s="129"/>
      <c r="C35" s="365" t="s">
        <v>113</v>
      </c>
      <c r="D35" s="365"/>
      <c r="E35" s="130">
        <f>E30+1</f>
        <v>2</v>
      </c>
      <c r="F35" s="4" t="s">
        <v>114</v>
      </c>
      <c r="G35" s="113"/>
      <c r="H35" s="131">
        <f>H30</f>
        <v>2</v>
      </c>
      <c r="I35" s="367" t="s">
        <v>115</v>
      </c>
      <c r="J35" s="367"/>
      <c r="K35" s="367"/>
      <c r="L35" s="132"/>
      <c r="M35" s="132" t="s">
        <v>100</v>
      </c>
      <c r="N35" s="131">
        <f>N30+1</f>
        <v>6</v>
      </c>
      <c r="O35" s="367" t="s">
        <v>116</v>
      </c>
      <c r="P35" s="367"/>
      <c r="Q35" s="131"/>
      <c r="R35" s="109" t="s">
        <v>100</v>
      </c>
      <c r="S35" s="355" t="str">
        <f>H35&amp;". / "&amp;E35</f>
        <v>2. / 2</v>
      </c>
      <c r="T35" s="355"/>
      <c r="U35" s="355"/>
      <c r="AA35" s="133"/>
    </row>
    <row r="36" spans="1:27" ht="14.25" customHeight="1" x14ac:dyDescent="0.25">
      <c r="A36" s="112" t="s">
        <v>117</v>
      </c>
      <c r="B36" s="113">
        <v>1</v>
      </c>
      <c r="C36" s="114" t="s">
        <v>178</v>
      </c>
      <c r="D36" s="115" t="s">
        <v>166</v>
      </c>
      <c r="E36" s="115" t="s">
        <v>203</v>
      </c>
      <c r="F36" s="116" t="s">
        <v>226</v>
      </c>
      <c r="G36" s="113">
        <f>G31</f>
        <v>1</v>
      </c>
      <c r="H36" s="114" t="s">
        <v>193</v>
      </c>
      <c r="I36" s="115" t="s">
        <v>180</v>
      </c>
      <c r="J36" s="115" t="s">
        <v>230</v>
      </c>
      <c r="K36" s="116" t="s">
        <v>164</v>
      </c>
      <c r="L36" s="113">
        <f>L31</f>
        <v>1</v>
      </c>
      <c r="M36" s="114" t="s">
        <v>205</v>
      </c>
      <c r="N36" s="115" t="s">
        <v>195</v>
      </c>
      <c r="O36" s="115" t="s">
        <v>162</v>
      </c>
      <c r="P36" s="116" t="s">
        <v>177</v>
      </c>
      <c r="Q36" s="113">
        <f>Q31</f>
        <v>1</v>
      </c>
      <c r="R36" s="114" t="s">
        <v>148</v>
      </c>
      <c r="S36" s="115" t="s">
        <v>157</v>
      </c>
      <c r="T36" s="115" t="s">
        <v>175</v>
      </c>
      <c r="U36" s="116" t="s">
        <v>151</v>
      </c>
      <c r="V36" s="113">
        <f>V31</f>
        <v>1</v>
      </c>
      <c r="W36" s="114" t="s">
        <v>150</v>
      </c>
      <c r="X36" s="115" t="s">
        <v>223</v>
      </c>
      <c r="Y36" s="115" t="s">
        <v>191</v>
      </c>
      <c r="Z36" s="116" t="s">
        <v>204</v>
      </c>
      <c r="AA36" s="136"/>
    </row>
    <row r="37" spans="1:27" ht="14.25" customHeight="1" x14ac:dyDescent="0.25">
      <c r="A37" s="112" t="s">
        <v>117</v>
      </c>
      <c r="B37" s="113">
        <f>B36+1</f>
        <v>2</v>
      </c>
      <c r="C37" s="121" t="s">
        <v>174</v>
      </c>
      <c r="D37" s="122" t="s">
        <v>163</v>
      </c>
      <c r="E37" s="122" t="s">
        <v>206</v>
      </c>
      <c r="F37" s="123" t="s">
        <v>225</v>
      </c>
      <c r="G37" s="113">
        <f>G32</f>
        <v>2</v>
      </c>
      <c r="H37" s="121" t="s">
        <v>190</v>
      </c>
      <c r="I37" s="122" t="s">
        <v>176</v>
      </c>
      <c r="J37" s="122" t="s">
        <v>231</v>
      </c>
      <c r="K37" s="123" t="s">
        <v>167</v>
      </c>
      <c r="L37" s="113">
        <f>L32</f>
        <v>2</v>
      </c>
      <c r="M37" s="121" t="s">
        <v>202</v>
      </c>
      <c r="N37" s="122" t="s">
        <v>192</v>
      </c>
      <c r="O37" s="122" t="s">
        <v>165</v>
      </c>
      <c r="P37" s="123" t="s">
        <v>181</v>
      </c>
      <c r="Q37" s="113">
        <f>Q32</f>
        <v>2</v>
      </c>
      <c r="R37" s="121" t="s">
        <v>152</v>
      </c>
      <c r="S37" s="122" t="s">
        <v>161</v>
      </c>
      <c r="T37" s="122" t="s">
        <v>179</v>
      </c>
      <c r="U37" s="123" t="s">
        <v>147</v>
      </c>
      <c r="V37" s="113">
        <f>V32</f>
        <v>2</v>
      </c>
      <c r="W37" s="121" t="s">
        <v>146</v>
      </c>
      <c r="X37" s="122" t="s">
        <v>224</v>
      </c>
      <c r="Y37" s="122" t="s">
        <v>194</v>
      </c>
      <c r="Z37" s="123" t="s">
        <v>207</v>
      </c>
      <c r="AA37" s="136"/>
    </row>
    <row r="38" spans="1:27" ht="14.25" customHeight="1" x14ac:dyDescent="0.25">
      <c r="A38" s="112" t="s">
        <v>117</v>
      </c>
      <c r="B38" s="113">
        <f>B37+1</f>
        <v>3</v>
      </c>
      <c r="C38" s="121" t="s">
        <v>186</v>
      </c>
      <c r="D38" s="122" t="s">
        <v>172</v>
      </c>
      <c r="E38" s="122" t="s">
        <v>209</v>
      </c>
      <c r="F38" s="123" t="s">
        <v>228</v>
      </c>
      <c r="G38" s="113">
        <f>G33</f>
        <v>3</v>
      </c>
      <c r="H38" s="121" t="s">
        <v>199</v>
      </c>
      <c r="I38" s="122" t="s">
        <v>188</v>
      </c>
      <c r="J38" s="122" t="s">
        <v>232</v>
      </c>
      <c r="K38" s="123" t="s">
        <v>170</v>
      </c>
      <c r="L38" s="113">
        <f>L33</f>
        <v>3</v>
      </c>
      <c r="M38" s="121" t="s">
        <v>211</v>
      </c>
      <c r="N38" s="122" t="s">
        <v>201</v>
      </c>
      <c r="O38" s="122" t="s">
        <v>168</v>
      </c>
      <c r="P38" s="123" t="s">
        <v>185</v>
      </c>
      <c r="Q38" s="113">
        <f>Q33</f>
        <v>3</v>
      </c>
      <c r="R38" s="121" t="s">
        <v>156</v>
      </c>
      <c r="S38" s="122" t="s">
        <v>149</v>
      </c>
      <c r="T38" s="122" t="s">
        <v>183</v>
      </c>
      <c r="U38" s="123" t="s">
        <v>159</v>
      </c>
      <c r="V38" s="113">
        <f>V33</f>
        <v>3</v>
      </c>
      <c r="W38" s="121" t="s">
        <v>158</v>
      </c>
      <c r="X38" s="122" t="s">
        <v>221</v>
      </c>
      <c r="Y38" s="122" t="s">
        <v>197</v>
      </c>
      <c r="Z38" s="123" t="s">
        <v>210</v>
      </c>
      <c r="AA38" s="136"/>
    </row>
    <row r="39" spans="1:27" ht="14.25" customHeight="1" thickBot="1" x14ac:dyDescent="0.3">
      <c r="A39" s="112" t="s">
        <v>117</v>
      </c>
      <c r="B39" s="113">
        <f>B38+1</f>
        <v>4</v>
      </c>
      <c r="C39" s="126" t="s">
        <v>182</v>
      </c>
      <c r="D39" s="127" t="s">
        <v>169</v>
      </c>
      <c r="E39" s="127" t="s">
        <v>212</v>
      </c>
      <c r="F39" s="128" t="s">
        <v>227</v>
      </c>
      <c r="G39" s="113">
        <f>G34</f>
        <v>4</v>
      </c>
      <c r="H39" s="126" t="s">
        <v>196</v>
      </c>
      <c r="I39" s="127" t="s">
        <v>184</v>
      </c>
      <c r="J39" s="127" t="s">
        <v>233</v>
      </c>
      <c r="K39" s="128" t="s">
        <v>173</v>
      </c>
      <c r="L39" s="113">
        <f>L34</f>
        <v>4</v>
      </c>
      <c r="M39" s="126" t="s">
        <v>208</v>
      </c>
      <c r="N39" s="127" t="s">
        <v>198</v>
      </c>
      <c r="O39" s="127" t="s">
        <v>171</v>
      </c>
      <c r="P39" s="128" t="s">
        <v>189</v>
      </c>
      <c r="Q39" s="113">
        <f>Q34</f>
        <v>4</v>
      </c>
      <c r="R39" s="126" t="s">
        <v>160</v>
      </c>
      <c r="S39" s="127" t="s">
        <v>153</v>
      </c>
      <c r="T39" s="127" t="s">
        <v>187</v>
      </c>
      <c r="U39" s="128" t="s">
        <v>155</v>
      </c>
      <c r="V39" s="113">
        <f>V34</f>
        <v>4</v>
      </c>
      <c r="W39" s="126" t="s">
        <v>154</v>
      </c>
      <c r="X39" s="127" t="s">
        <v>222</v>
      </c>
      <c r="Y39" s="127" t="s">
        <v>200</v>
      </c>
      <c r="Z39" s="128" t="s">
        <v>213</v>
      </c>
      <c r="AA39" s="136"/>
    </row>
    <row r="40" spans="1:27" ht="14.25" customHeight="1" thickBot="1" x14ac:dyDescent="0.3">
      <c r="A40" s="129"/>
      <c r="C40" s="365" t="s">
        <v>113</v>
      </c>
      <c r="D40" s="365"/>
      <c r="E40" s="130">
        <f>E35+1</f>
        <v>3</v>
      </c>
      <c r="F40" s="4" t="s">
        <v>114</v>
      </c>
      <c r="G40" s="113"/>
      <c r="H40" s="131">
        <f>H35</f>
        <v>2</v>
      </c>
      <c r="I40" s="367" t="s">
        <v>115</v>
      </c>
      <c r="J40" s="367"/>
      <c r="K40" s="367"/>
      <c r="L40" s="132"/>
      <c r="M40" s="132" t="s">
        <v>100</v>
      </c>
      <c r="N40" s="131">
        <f>N35+1</f>
        <v>7</v>
      </c>
      <c r="O40" s="367" t="s">
        <v>116</v>
      </c>
      <c r="P40" s="367"/>
      <c r="Q40" s="131"/>
      <c r="R40" s="109" t="s">
        <v>100</v>
      </c>
      <c r="S40" s="355" t="str">
        <f>H40&amp;". / "&amp;E40</f>
        <v>2. / 3</v>
      </c>
      <c r="T40" s="355"/>
      <c r="U40" s="355"/>
      <c r="AA40" s="133"/>
    </row>
    <row r="41" spans="1:27" ht="14.25" customHeight="1" x14ac:dyDescent="0.25">
      <c r="A41" s="112" t="s">
        <v>117</v>
      </c>
      <c r="B41" s="113">
        <v>1</v>
      </c>
      <c r="C41" s="114" t="s">
        <v>225</v>
      </c>
      <c r="D41" s="115" t="s">
        <v>209</v>
      </c>
      <c r="E41" s="115" t="s">
        <v>166</v>
      </c>
      <c r="F41" s="116" t="s">
        <v>182</v>
      </c>
      <c r="G41" s="113">
        <f>G36</f>
        <v>1</v>
      </c>
      <c r="H41" s="114" t="s">
        <v>167</v>
      </c>
      <c r="I41" s="115" t="s">
        <v>232</v>
      </c>
      <c r="J41" s="115" t="s">
        <v>180</v>
      </c>
      <c r="K41" s="116" t="s">
        <v>196</v>
      </c>
      <c r="L41" s="113">
        <f>L36</f>
        <v>1</v>
      </c>
      <c r="M41" s="114" t="s">
        <v>181</v>
      </c>
      <c r="N41" s="115" t="s">
        <v>168</v>
      </c>
      <c r="O41" s="115" t="s">
        <v>195</v>
      </c>
      <c r="P41" s="116" t="s">
        <v>208</v>
      </c>
      <c r="Q41" s="113">
        <f>Q36</f>
        <v>1</v>
      </c>
      <c r="R41" s="114" t="s">
        <v>147</v>
      </c>
      <c r="S41" s="115" t="s">
        <v>183</v>
      </c>
      <c r="T41" s="115" t="s">
        <v>157</v>
      </c>
      <c r="U41" s="116" t="s">
        <v>160</v>
      </c>
      <c r="V41" s="113">
        <f>V36</f>
        <v>1</v>
      </c>
      <c r="W41" s="114" t="s">
        <v>207</v>
      </c>
      <c r="X41" s="115" t="s">
        <v>197</v>
      </c>
      <c r="Y41" s="115" t="s">
        <v>223</v>
      </c>
      <c r="Z41" s="116" t="s">
        <v>154</v>
      </c>
      <c r="AA41" s="136"/>
    </row>
    <row r="42" spans="1:27" ht="14.25" customHeight="1" x14ac:dyDescent="0.25">
      <c r="A42" s="112" t="s">
        <v>117</v>
      </c>
      <c r="B42" s="113">
        <f>B41+1</f>
        <v>2</v>
      </c>
      <c r="C42" s="121" t="s">
        <v>226</v>
      </c>
      <c r="D42" s="122" t="s">
        <v>212</v>
      </c>
      <c r="E42" s="122" t="s">
        <v>163</v>
      </c>
      <c r="F42" s="123" t="s">
        <v>186</v>
      </c>
      <c r="G42" s="113">
        <f>G37</f>
        <v>2</v>
      </c>
      <c r="H42" s="121" t="s">
        <v>164</v>
      </c>
      <c r="I42" s="122" t="s">
        <v>233</v>
      </c>
      <c r="J42" s="122" t="s">
        <v>176</v>
      </c>
      <c r="K42" s="123" t="s">
        <v>199</v>
      </c>
      <c r="L42" s="113">
        <f>L37</f>
        <v>2</v>
      </c>
      <c r="M42" s="121" t="s">
        <v>177</v>
      </c>
      <c r="N42" s="122" t="s">
        <v>171</v>
      </c>
      <c r="O42" s="122" t="s">
        <v>192</v>
      </c>
      <c r="P42" s="123" t="s">
        <v>211</v>
      </c>
      <c r="Q42" s="113">
        <f>Q37</f>
        <v>2</v>
      </c>
      <c r="R42" s="121" t="s">
        <v>151</v>
      </c>
      <c r="S42" s="122" t="s">
        <v>187</v>
      </c>
      <c r="T42" s="122" t="s">
        <v>161</v>
      </c>
      <c r="U42" s="123" t="s">
        <v>156</v>
      </c>
      <c r="V42" s="113">
        <f>V37</f>
        <v>2</v>
      </c>
      <c r="W42" s="121" t="s">
        <v>204</v>
      </c>
      <c r="X42" s="122" t="s">
        <v>200</v>
      </c>
      <c r="Y42" s="122" t="s">
        <v>224</v>
      </c>
      <c r="Z42" s="123" t="s">
        <v>158</v>
      </c>
      <c r="AA42" s="136"/>
    </row>
    <row r="43" spans="1:27" ht="14.25" customHeight="1" x14ac:dyDescent="0.25">
      <c r="A43" s="112" t="s">
        <v>117</v>
      </c>
      <c r="B43" s="113">
        <f>B42+1</f>
        <v>3</v>
      </c>
      <c r="C43" s="121" t="s">
        <v>227</v>
      </c>
      <c r="D43" s="122" t="s">
        <v>203</v>
      </c>
      <c r="E43" s="122" t="s">
        <v>172</v>
      </c>
      <c r="F43" s="123" t="s">
        <v>174</v>
      </c>
      <c r="G43" s="113">
        <f>G38</f>
        <v>3</v>
      </c>
      <c r="H43" s="121" t="s">
        <v>173</v>
      </c>
      <c r="I43" s="122" t="s">
        <v>230</v>
      </c>
      <c r="J43" s="122" t="s">
        <v>188</v>
      </c>
      <c r="K43" s="123" t="s">
        <v>190</v>
      </c>
      <c r="L43" s="113">
        <f>L38</f>
        <v>3</v>
      </c>
      <c r="M43" s="121" t="s">
        <v>189</v>
      </c>
      <c r="N43" s="122" t="s">
        <v>162</v>
      </c>
      <c r="O43" s="122" t="s">
        <v>201</v>
      </c>
      <c r="P43" s="123" t="s">
        <v>202</v>
      </c>
      <c r="Q43" s="113">
        <f>Q38</f>
        <v>3</v>
      </c>
      <c r="R43" s="121" t="s">
        <v>155</v>
      </c>
      <c r="S43" s="122" t="s">
        <v>175</v>
      </c>
      <c r="T43" s="122" t="s">
        <v>149</v>
      </c>
      <c r="U43" s="123" t="s">
        <v>152</v>
      </c>
      <c r="V43" s="113">
        <f>V38</f>
        <v>3</v>
      </c>
      <c r="W43" s="121" t="s">
        <v>213</v>
      </c>
      <c r="X43" s="122" t="s">
        <v>191</v>
      </c>
      <c r="Y43" s="122" t="s">
        <v>221</v>
      </c>
      <c r="Z43" s="123" t="s">
        <v>146</v>
      </c>
      <c r="AA43" s="136"/>
    </row>
    <row r="44" spans="1:27" ht="14.25" customHeight="1" thickBot="1" x14ac:dyDescent="0.3">
      <c r="A44" s="112" t="s">
        <v>117</v>
      </c>
      <c r="B44" s="113">
        <f>B43+1</f>
        <v>4</v>
      </c>
      <c r="C44" s="126" t="s">
        <v>228</v>
      </c>
      <c r="D44" s="127" t="s">
        <v>206</v>
      </c>
      <c r="E44" s="127" t="s">
        <v>169</v>
      </c>
      <c r="F44" s="128" t="s">
        <v>178</v>
      </c>
      <c r="G44" s="113">
        <f>G39</f>
        <v>4</v>
      </c>
      <c r="H44" s="126" t="s">
        <v>170</v>
      </c>
      <c r="I44" s="127" t="s">
        <v>231</v>
      </c>
      <c r="J44" s="127" t="s">
        <v>184</v>
      </c>
      <c r="K44" s="128" t="s">
        <v>193</v>
      </c>
      <c r="L44" s="113">
        <f>L39</f>
        <v>4</v>
      </c>
      <c r="M44" s="126" t="s">
        <v>185</v>
      </c>
      <c r="N44" s="127" t="s">
        <v>165</v>
      </c>
      <c r="O44" s="127" t="s">
        <v>198</v>
      </c>
      <c r="P44" s="128" t="s">
        <v>205</v>
      </c>
      <c r="Q44" s="113">
        <f>Q39</f>
        <v>4</v>
      </c>
      <c r="R44" s="126" t="s">
        <v>159</v>
      </c>
      <c r="S44" s="127" t="s">
        <v>179</v>
      </c>
      <c r="T44" s="127" t="s">
        <v>153</v>
      </c>
      <c r="U44" s="128" t="s">
        <v>148</v>
      </c>
      <c r="V44" s="113">
        <f>V39</f>
        <v>4</v>
      </c>
      <c r="W44" s="126" t="s">
        <v>210</v>
      </c>
      <c r="X44" s="127" t="s">
        <v>194</v>
      </c>
      <c r="Y44" s="127" t="s">
        <v>222</v>
      </c>
      <c r="Z44" s="128" t="s">
        <v>150</v>
      </c>
      <c r="AA44" s="136"/>
    </row>
    <row r="45" spans="1:27" ht="14.25" customHeight="1" thickBot="1" x14ac:dyDescent="0.3">
      <c r="A45" s="129"/>
      <c r="C45" s="365" t="s">
        <v>113</v>
      </c>
      <c r="D45" s="365"/>
      <c r="E45" s="130">
        <f>E40+1</f>
        <v>4</v>
      </c>
      <c r="F45" s="4" t="s">
        <v>114</v>
      </c>
      <c r="G45" s="113"/>
      <c r="H45" s="131">
        <f>H40</f>
        <v>2</v>
      </c>
      <c r="I45" s="367" t="s">
        <v>115</v>
      </c>
      <c r="J45" s="367"/>
      <c r="K45" s="367"/>
      <c r="L45" s="132"/>
      <c r="M45" s="132" t="s">
        <v>100</v>
      </c>
      <c r="N45" s="131">
        <f>N40+1</f>
        <v>8</v>
      </c>
      <c r="O45" s="367" t="s">
        <v>116</v>
      </c>
      <c r="P45" s="367"/>
      <c r="Q45" s="131"/>
      <c r="R45" s="109" t="s">
        <v>100</v>
      </c>
      <c r="S45" s="355" t="str">
        <f>H45&amp;". / "&amp;E45</f>
        <v>2. / 4</v>
      </c>
      <c r="T45" s="355"/>
      <c r="U45" s="355"/>
      <c r="AA45" s="133"/>
    </row>
    <row r="46" spans="1:27" ht="14.25" customHeight="1" x14ac:dyDescent="0.25">
      <c r="A46" s="112" t="s">
        <v>117</v>
      </c>
      <c r="B46" s="113">
        <v>1</v>
      </c>
      <c r="C46" s="114" t="s">
        <v>212</v>
      </c>
      <c r="D46" s="115" t="s">
        <v>228</v>
      </c>
      <c r="E46" s="115" t="s">
        <v>174</v>
      </c>
      <c r="F46" s="116" t="s">
        <v>166</v>
      </c>
      <c r="G46" s="113">
        <f>G41</f>
        <v>1</v>
      </c>
      <c r="H46" s="114" t="s">
        <v>233</v>
      </c>
      <c r="I46" s="115" t="s">
        <v>170</v>
      </c>
      <c r="J46" s="115" t="s">
        <v>190</v>
      </c>
      <c r="K46" s="116" t="s">
        <v>180</v>
      </c>
      <c r="L46" s="113">
        <f>L41</f>
        <v>1</v>
      </c>
      <c r="M46" s="114" t="s">
        <v>171</v>
      </c>
      <c r="N46" s="115" t="s">
        <v>185</v>
      </c>
      <c r="O46" s="115" t="s">
        <v>202</v>
      </c>
      <c r="P46" s="116" t="s">
        <v>195</v>
      </c>
      <c r="Q46" s="113">
        <f>Q41</f>
        <v>1</v>
      </c>
      <c r="R46" s="114" t="s">
        <v>187</v>
      </c>
      <c r="S46" s="115" t="s">
        <v>159</v>
      </c>
      <c r="T46" s="115" t="s">
        <v>152</v>
      </c>
      <c r="U46" s="116" t="s">
        <v>157</v>
      </c>
      <c r="V46" s="113">
        <f>V41</f>
        <v>1</v>
      </c>
      <c r="W46" s="114" t="s">
        <v>200</v>
      </c>
      <c r="X46" s="115" t="s">
        <v>210</v>
      </c>
      <c r="Y46" s="115" t="s">
        <v>146</v>
      </c>
      <c r="Z46" s="116" t="s">
        <v>223</v>
      </c>
      <c r="AA46" s="136"/>
    </row>
    <row r="47" spans="1:27" ht="14.25" customHeight="1" x14ac:dyDescent="0.25">
      <c r="A47" s="112" t="s">
        <v>117</v>
      </c>
      <c r="B47" s="113">
        <f>B46+1</f>
        <v>2</v>
      </c>
      <c r="C47" s="121" t="s">
        <v>209</v>
      </c>
      <c r="D47" s="122" t="s">
        <v>227</v>
      </c>
      <c r="E47" s="122" t="s">
        <v>178</v>
      </c>
      <c r="F47" s="123" t="s">
        <v>163</v>
      </c>
      <c r="G47" s="113">
        <f>G42</f>
        <v>2</v>
      </c>
      <c r="H47" s="121" t="s">
        <v>232</v>
      </c>
      <c r="I47" s="122" t="s">
        <v>173</v>
      </c>
      <c r="J47" s="122" t="s">
        <v>193</v>
      </c>
      <c r="K47" s="123" t="s">
        <v>176</v>
      </c>
      <c r="L47" s="113">
        <f>L42</f>
        <v>2</v>
      </c>
      <c r="M47" s="121" t="s">
        <v>168</v>
      </c>
      <c r="N47" s="122" t="s">
        <v>189</v>
      </c>
      <c r="O47" s="122" t="s">
        <v>205</v>
      </c>
      <c r="P47" s="123" t="s">
        <v>192</v>
      </c>
      <c r="Q47" s="113">
        <f>Q42</f>
        <v>2</v>
      </c>
      <c r="R47" s="121" t="s">
        <v>183</v>
      </c>
      <c r="S47" s="122" t="s">
        <v>155</v>
      </c>
      <c r="T47" s="122" t="s">
        <v>148</v>
      </c>
      <c r="U47" s="123" t="s">
        <v>161</v>
      </c>
      <c r="V47" s="113">
        <f>V42</f>
        <v>2</v>
      </c>
      <c r="W47" s="121" t="s">
        <v>197</v>
      </c>
      <c r="X47" s="122" t="s">
        <v>213</v>
      </c>
      <c r="Y47" s="122" t="s">
        <v>150</v>
      </c>
      <c r="Z47" s="123" t="s">
        <v>224</v>
      </c>
      <c r="AA47" s="136"/>
    </row>
    <row r="48" spans="1:27" ht="14.25" customHeight="1" x14ac:dyDescent="0.25">
      <c r="A48" s="112" t="s">
        <v>117</v>
      </c>
      <c r="B48" s="113">
        <f>B47+1</f>
        <v>3</v>
      </c>
      <c r="C48" s="121" t="s">
        <v>206</v>
      </c>
      <c r="D48" s="122" t="s">
        <v>226</v>
      </c>
      <c r="E48" s="122" t="s">
        <v>182</v>
      </c>
      <c r="F48" s="123" t="s">
        <v>172</v>
      </c>
      <c r="G48" s="113">
        <f>G43</f>
        <v>3</v>
      </c>
      <c r="H48" s="121" t="s">
        <v>231</v>
      </c>
      <c r="I48" s="122" t="s">
        <v>164</v>
      </c>
      <c r="J48" s="122" t="s">
        <v>196</v>
      </c>
      <c r="K48" s="123" t="s">
        <v>188</v>
      </c>
      <c r="L48" s="113">
        <f>L43</f>
        <v>3</v>
      </c>
      <c r="M48" s="121" t="s">
        <v>165</v>
      </c>
      <c r="N48" s="122" t="s">
        <v>177</v>
      </c>
      <c r="O48" s="122" t="s">
        <v>208</v>
      </c>
      <c r="P48" s="123" t="s">
        <v>201</v>
      </c>
      <c r="Q48" s="113">
        <f>Q43</f>
        <v>3</v>
      </c>
      <c r="R48" s="121" t="s">
        <v>179</v>
      </c>
      <c r="S48" s="122" t="s">
        <v>151</v>
      </c>
      <c r="T48" s="122" t="s">
        <v>160</v>
      </c>
      <c r="U48" s="123" t="s">
        <v>149</v>
      </c>
      <c r="V48" s="113">
        <f>V43</f>
        <v>3</v>
      </c>
      <c r="W48" s="121" t="s">
        <v>194</v>
      </c>
      <c r="X48" s="122" t="s">
        <v>204</v>
      </c>
      <c r="Y48" s="122" t="s">
        <v>154</v>
      </c>
      <c r="Z48" s="123" t="s">
        <v>221</v>
      </c>
      <c r="AA48" s="136"/>
    </row>
    <row r="49" spans="1:27" ht="14.25" customHeight="1" thickBot="1" x14ac:dyDescent="0.3">
      <c r="A49" s="112" t="s">
        <v>117</v>
      </c>
      <c r="B49" s="113">
        <f>B48+1</f>
        <v>4</v>
      </c>
      <c r="C49" s="126" t="s">
        <v>203</v>
      </c>
      <c r="D49" s="127" t="s">
        <v>225</v>
      </c>
      <c r="E49" s="127" t="s">
        <v>186</v>
      </c>
      <c r="F49" s="128" t="s">
        <v>169</v>
      </c>
      <c r="G49" s="113">
        <f>G44</f>
        <v>4</v>
      </c>
      <c r="H49" s="126" t="s">
        <v>230</v>
      </c>
      <c r="I49" s="127" t="s">
        <v>167</v>
      </c>
      <c r="J49" s="127" t="s">
        <v>199</v>
      </c>
      <c r="K49" s="128" t="s">
        <v>184</v>
      </c>
      <c r="L49" s="113">
        <f>L44</f>
        <v>4</v>
      </c>
      <c r="M49" s="126" t="s">
        <v>162</v>
      </c>
      <c r="N49" s="127" t="s">
        <v>181</v>
      </c>
      <c r="O49" s="127" t="s">
        <v>211</v>
      </c>
      <c r="P49" s="128" t="s">
        <v>198</v>
      </c>
      <c r="Q49" s="113">
        <f>Q44</f>
        <v>4</v>
      </c>
      <c r="R49" s="126" t="s">
        <v>175</v>
      </c>
      <c r="S49" s="127" t="s">
        <v>147</v>
      </c>
      <c r="T49" s="127" t="s">
        <v>156</v>
      </c>
      <c r="U49" s="128" t="s">
        <v>153</v>
      </c>
      <c r="V49" s="113">
        <f>V44</f>
        <v>4</v>
      </c>
      <c r="W49" s="126" t="s">
        <v>191</v>
      </c>
      <c r="X49" s="127" t="s">
        <v>207</v>
      </c>
      <c r="Y49" s="127" t="s">
        <v>158</v>
      </c>
      <c r="Z49" s="128" t="s">
        <v>222</v>
      </c>
      <c r="AA49" s="136"/>
    </row>
    <row r="50" spans="1:27" s="33" customFormat="1" ht="7.5" customHeight="1" thickBot="1" x14ac:dyDescent="0.3">
      <c r="A50" s="368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370"/>
      <c r="O50" s="370"/>
      <c r="P50" s="370"/>
      <c r="Q50" s="370"/>
      <c r="R50" s="370"/>
      <c r="S50" s="370"/>
      <c r="T50" s="370"/>
      <c r="U50" s="370"/>
      <c r="V50" s="370"/>
      <c r="W50" s="370"/>
      <c r="X50" s="370"/>
      <c r="Y50" s="370"/>
      <c r="Z50" s="370"/>
      <c r="AA50" s="371"/>
    </row>
    <row r="51" spans="1:27" ht="14.25" customHeight="1" thickBot="1" x14ac:dyDescent="0.3">
      <c r="A51" s="104"/>
      <c r="B51" s="105"/>
      <c r="C51" s="357" t="s">
        <v>113</v>
      </c>
      <c r="D51" s="357"/>
      <c r="E51" s="106">
        <v>1</v>
      </c>
      <c r="F51" s="107" t="s">
        <v>114</v>
      </c>
      <c r="G51" s="108"/>
      <c r="H51" s="109">
        <f>H45+1</f>
        <v>3</v>
      </c>
      <c r="I51" s="366" t="s">
        <v>115</v>
      </c>
      <c r="J51" s="366"/>
      <c r="K51" s="366"/>
      <c r="L51" s="110"/>
      <c r="M51" s="110" t="s">
        <v>100</v>
      </c>
      <c r="N51" s="109">
        <f>N45+1</f>
        <v>9</v>
      </c>
      <c r="O51" s="366" t="s">
        <v>116</v>
      </c>
      <c r="P51" s="366"/>
      <c r="Q51" s="109"/>
      <c r="R51" s="109" t="s">
        <v>100</v>
      </c>
      <c r="S51" s="355" t="str">
        <f>H51&amp;". / "&amp;E51</f>
        <v>3. / 1</v>
      </c>
      <c r="T51" s="355"/>
      <c r="U51" s="355"/>
      <c r="V51" s="356" t="str">
        <f>IF($I$3="z","zentraler Spielort!"," ")</f>
        <v xml:space="preserve"> </v>
      </c>
      <c r="W51" s="357"/>
      <c r="X51" s="357"/>
      <c r="Y51" s="357"/>
      <c r="Z51" s="357"/>
      <c r="AA51" s="111"/>
    </row>
    <row r="52" spans="1:27" ht="14.25" customHeight="1" x14ac:dyDescent="0.25">
      <c r="A52" s="112" t="s">
        <v>117</v>
      </c>
      <c r="B52" s="113">
        <v>1</v>
      </c>
      <c r="C52" s="114" t="s">
        <v>170</v>
      </c>
      <c r="D52" s="115" t="s">
        <v>198</v>
      </c>
      <c r="E52" s="115" t="s">
        <v>209</v>
      </c>
      <c r="F52" s="116" t="s">
        <v>160</v>
      </c>
      <c r="G52" s="113">
        <f>G46</f>
        <v>1</v>
      </c>
      <c r="H52" s="114" t="s">
        <v>185</v>
      </c>
      <c r="I52" s="115" t="s">
        <v>153</v>
      </c>
      <c r="J52" s="115" t="s">
        <v>232</v>
      </c>
      <c r="K52" s="116" t="s">
        <v>154</v>
      </c>
      <c r="L52" s="113">
        <f>L46</f>
        <v>1</v>
      </c>
      <c r="M52" s="114" t="s">
        <v>159</v>
      </c>
      <c r="N52" s="115" t="s">
        <v>222</v>
      </c>
      <c r="O52" s="115" t="s">
        <v>168</v>
      </c>
      <c r="P52" s="116" t="s">
        <v>182</v>
      </c>
      <c r="Q52" s="113">
        <f>Q46</f>
        <v>1</v>
      </c>
      <c r="R52" s="114" t="s">
        <v>210</v>
      </c>
      <c r="S52" s="115" t="s">
        <v>169</v>
      </c>
      <c r="T52" s="115" t="s">
        <v>183</v>
      </c>
      <c r="U52" s="116" t="s">
        <v>196</v>
      </c>
      <c r="V52" s="113">
        <f>V46</f>
        <v>1</v>
      </c>
      <c r="W52" s="114" t="s">
        <v>228</v>
      </c>
      <c r="X52" s="115" t="s">
        <v>184</v>
      </c>
      <c r="Y52" s="115" t="s">
        <v>197</v>
      </c>
      <c r="Z52" s="116" t="s">
        <v>208</v>
      </c>
      <c r="AA52" s="136"/>
    </row>
    <row r="53" spans="1:27" ht="14.25" customHeight="1" x14ac:dyDescent="0.25">
      <c r="A53" s="112" t="s">
        <v>117</v>
      </c>
      <c r="B53" s="113">
        <f>B52+1</f>
        <v>2</v>
      </c>
      <c r="C53" s="121" t="s">
        <v>173</v>
      </c>
      <c r="D53" s="122" t="s">
        <v>201</v>
      </c>
      <c r="E53" s="122" t="s">
        <v>212</v>
      </c>
      <c r="F53" s="123" t="s">
        <v>156</v>
      </c>
      <c r="G53" s="113">
        <f>G47</f>
        <v>2</v>
      </c>
      <c r="H53" s="121" t="s">
        <v>189</v>
      </c>
      <c r="I53" s="122" t="s">
        <v>149</v>
      </c>
      <c r="J53" s="122" t="s">
        <v>233</v>
      </c>
      <c r="K53" s="123" t="s">
        <v>158</v>
      </c>
      <c r="L53" s="113">
        <f>L47</f>
        <v>2</v>
      </c>
      <c r="M53" s="121" t="s">
        <v>155</v>
      </c>
      <c r="N53" s="122" t="s">
        <v>221</v>
      </c>
      <c r="O53" s="122" t="s">
        <v>171</v>
      </c>
      <c r="P53" s="123" t="s">
        <v>186</v>
      </c>
      <c r="Q53" s="113">
        <f>Q47</f>
        <v>2</v>
      </c>
      <c r="R53" s="121" t="s">
        <v>213</v>
      </c>
      <c r="S53" s="122" t="s">
        <v>172</v>
      </c>
      <c r="T53" s="122" t="s">
        <v>187</v>
      </c>
      <c r="U53" s="123" t="s">
        <v>199</v>
      </c>
      <c r="V53" s="113">
        <f>V47</f>
        <v>2</v>
      </c>
      <c r="W53" s="121" t="s">
        <v>227</v>
      </c>
      <c r="X53" s="122" t="s">
        <v>188</v>
      </c>
      <c r="Y53" s="122" t="s">
        <v>200</v>
      </c>
      <c r="Z53" s="123" t="s">
        <v>211</v>
      </c>
      <c r="AA53" s="136"/>
    </row>
    <row r="54" spans="1:27" ht="14.25" customHeight="1" x14ac:dyDescent="0.25">
      <c r="A54" s="112" t="s">
        <v>117</v>
      </c>
      <c r="B54" s="113">
        <f>B53+1</f>
        <v>3</v>
      </c>
      <c r="C54" s="121" t="s">
        <v>164</v>
      </c>
      <c r="D54" s="122" t="s">
        <v>192</v>
      </c>
      <c r="E54" s="122" t="s">
        <v>203</v>
      </c>
      <c r="F54" s="123" t="s">
        <v>152</v>
      </c>
      <c r="G54" s="113">
        <f>G48</f>
        <v>3</v>
      </c>
      <c r="H54" s="121" t="s">
        <v>177</v>
      </c>
      <c r="I54" s="122" t="s">
        <v>161</v>
      </c>
      <c r="J54" s="122" t="s">
        <v>230</v>
      </c>
      <c r="K54" s="123" t="s">
        <v>146</v>
      </c>
      <c r="L54" s="113">
        <f>L48</f>
        <v>3</v>
      </c>
      <c r="M54" s="121" t="s">
        <v>151</v>
      </c>
      <c r="N54" s="122" t="s">
        <v>224</v>
      </c>
      <c r="O54" s="122" t="s">
        <v>162</v>
      </c>
      <c r="P54" s="123" t="s">
        <v>174</v>
      </c>
      <c r="Q54" s="113">
        <f>Q48</f>
        <v>3</v>
      </c>
      <c r="R54" s="121" t="s">
        <v>204</v>
      </c>
      <c r="S54" s="122" t="s">
        <v>163</v>
      </c>
      <c r="T54" s="122" t="s">
        <v>175</v>
      </c>
      <c r="U54" s="123" t="s">
        <v>190</v>
      </c>
      <c r="V54" s="113">
        <f>V48</f>
        <v>3</v>
      </c>
      <c r="W54" s="121" t="s">
        <v>226</v>
      </c>
      <c r="X54" s="122" t="s">
        <v>176</v>
      </c>
      <c r="Y54" s="122" t="s">
        <v>191</v>
      </c>
      <c r="Z54" s="123" t="s">
        <v>202</v>
      </c>
      <c r="AA54" s="136"/>
    </row>
    <row r="55" spans="1:27" ht="14.25" customHeight="1" thickBot="1" x14ac:dyDescent="0.3">
      <c r="A55" s="112" t="s">
        <v>117</v>
      </c>
      <c r="B55" s="113">
        <f>B54+1</f>
        <v>4</v>
      </c>
      <c r="C55" s="126" t="s">
        <v>167</v>
      </c>
      <c r="D55" s="127" t="s">
        <v>195</v>
      </c>
      <c r="E55" s="127" t="s">
        <v>206</v>
      </c>
      <c r="F55" s="128" t="s">
        <v>148</v>
      </c>
      <c r="G55" s="113">
        <f>G49</f>
        <v>4</v>
      </c>
      <c r="H55" s="126" t="s">
        <v>181</v>
      </c>
      <c r="I55" s="127" t="s">
        <v>157</v>
      </c>
      <c r="J55" s="127" t="s">
        <v>231</v>
      </c>
      <c r="K55" s="128" t="s">
        <v>150</v>
      </c>
      <c r="L55" s="113">
        <f>L49</f>
        <v>4</v>
      </c>
      <c r="M55" s="126" t="s">
        <v>147</v>
      </c>
      <c r="N55" s="127" t="s">
        <v>223</v>
      </c>
      <c r="O55" s="127" t="s">
        <v>165</v>
      </c>
      <c r="P55" s="128" t="s">
        <v>178</v>
      </c>
      <c r="Q55" s="113">
        <f>Q49</f>
        <v>4</v>
      </c>
      <c r="R55" s="126" t="s">
        <v>207</v>
      </c>
      <c r="S55" s="127" t="s">
        <v>166</v>
      </c>
      <c r="T55" s="127" t="s">
        <v>179</v>
      </c>
      <c r="U55" s="128" t="s">
        <v>193</v>
      </c>
      <c r="V55" s="113">
        <f>V49</f>
        <v>4</v>
      </c>
      <c r="W55" s="126" t="s">
        <v>225</v>
      </c>
      <c r="X55" s="127" t="s">
        <v>180</v>
      </c>
      <c r="Y55" s="127" t="s">
        <v>194</v>
      </c>
      <c r="Z55" s="128" t="s">
        <v>205</v>
      </c>
      <c r="AA55" s="136"/>
    </row>
    <row r="56" spans="1:27" ht="14.25" customHeight="1" thickBot="1" x14ac:dyDescent="0.3">
      <c r="A56" s="129"/>
      <c r="C56" s="365" t="s">
        <v>113</v>
      </c>
      <c r="D56" s="365"/>
      <c r="E56" s="130">
        <f>E51+1</f>
        <v>2</v>
      </c>
      <c r="F56" s="4" t="s">
        <v>114</v>
      </c>
      <c r="G56" s="113"/>
      <c r="H56" s="131">
        <f>H51</f>
        <v>3</v>
      </c>
      <c r="I56" s="367" t="s">
        <v>115</v>
      </c>
      <c r="J56" s="367"/>
      <c r="K56" s="367"/>
      <c r="L56" s="132"/>
      <c r="M56" s="132" t="s">
        <v>100</v>
      </c>
      <c r="N56" s="131">
        <f>N51+1</f>
        <v>10</v>
      </c>
      <c r="O56" s="367" t="s">
        <v>116</v>
      </c>
      <c r="P56" s="367"/>
      <c r="Q56" s="131"/>
      <c r="R56" s="109" t="s">
        <v>100</v>
      </c>
      <c r="S56" s="355" t="str">
        <f>H56&amp;". / "&amp;E56</f>
        <v>3. / 2</v>
      </c>
      <c r="T56" s="355"/>
      <c r="U56" s="355"/>
      <c r="AA56" s="133"/>
    </row>
    <row r="57" spans="1:27" ht="14.25" customHeight="1" x14ac:dyDescent="0.25">
      <c r="A57" s="112" t="s">
        <v>117</v>
      </c>
      <c r="B57" s="113">
        <v>1</v>
      </c>
      <c r="C57" s="114" t="s">
        <v>192</v>
      </c>
      <c r="D57" s="115" t="s">
        <v>170</v>
      </c>
      <c r="E57" s="115" t="s">
        <v>156</v>
      </c>
      <c r="F57" s="116" t="s">
        <v>206</v>
      </c>
      <c r="G57" s="113">
        <f>G52</f>
        <v>1</v>
      </c>
      <c r="H57" s="114" t="s">
        <v>161</v>
      </c>
      <c r="I57" s="115" t="s">
        <v>185</v>
      </c>
      <c r="J57" s="115" t="s">
        <v>158</v>
      </c>
      <c r="K57" s="116" t="s">
        <v>231</v>
      </c>
      <c r="L57" s="113">
        <f>L52</f>
        <v>1</v>
      </c>
      <c r="M57" s="114" t="s">
        <v>224</v>
      </c>
      <c r="N57" s="115" t="s">
        <v>159</v>
      </c>
      <c r="O57" s="115" t="s">
        <v>186</v>
      </c>
      <c r="P57" s="116" t="s">
        <v>165</v>
      </c>
      <c r="Q57" s="113">
        <f>Q52</f>
        <v>1</v>
      </c>
      <c r="R57" s="114" t="s">
        <v>163</v>
      </c>
      <c r="S57" s="115" t="s">
        <v>210</v>
      </c>
      <c r="T57" s="115" t="s">
        <v>199</v>
      </c>
      <c r="U57" s="116" t="s">
        <v>179</v>
      </c>
      <c r="V57" s="113">
        <f>V52</f>
        <v>1</v>
      </c>
      <c r="W57" s="114" t="s">
        <v>176</v>
      </c>
      <c r="X57" s="115" t="s">
        <v>228</v>
      </c>
      <c r="Y57" s="115" t="s">
        <v>211</v>
      </c>
      <c r="Z57" s="116" t="s">
        <v>194</v>
      </c>
      <c r="AA57" s="136"/>
    </row>
    <row r="58" spans="1:27" ht="14.25" customHeight="1" x14ac:dyDescent="0.25">
      <c r="A58" s="112" t="s">
        <v>117</v>
      </c>
      <c r="B58" s="113">
        <f>B57+1</f>
        <v>2</v>
      </c>
      <c r="C58" s="121" t="s">
        <v>195</v>
      </c>
      <c r="D58" s="122" t="s">
        <v>173</v>
      </c>
      <c r="E58" s="122" t="s">
        <v>160</v>
      </c>
      <c r="F58" s="123" t="s">
        <v>203</v>
      </c>
      <c r="G58" s="113">
        <f>G53</f>
        <v>2</v>
      </c>
      <c r="H58" s="121" t="s">
        <v>157</v>
      </c>
      <c r="I58" s="122" t="s">
        <v>189</v>
      </c>
      <c r="J58" s="122" t="s">
        <v>154</v>
      </c>
      <c r="K58" s="123" t="s">
        <v>230</v>
      </c>
      <c r="L58" s="113">
        <f>L53</f>
        <v>2</v>
      </c>
      <c r="M58" s="121" t="s">
        <v>223</v>
      </c>
      <c r="N58" s="122" t="s">
        <v>155</v>
      </c>
      <c r="O58" s="122" t="s">
        <v>182</v>
      </c>
      <c r="P58" s="123" t="s">
        <v>162</v>
      </c>
      <c r="Q58" s="113">
        <f>Q53</f>
        <v>2</v>
      </c>
      <c r="R58" s="121" t="s">
        <v>166</v>
      </c>
      <c r="S58" s="122" t="s">
        <v>213</v>
      </c>
      <c r="T58" s="122" t="s">
        <v>196</v>
      </c>
      <c r="U58" s="123" t="s">
        <v>175</v>
      </c>
      <c r="V58" s="113">
        <f>V53</f>
        <v>2</v>
      </c>
      <c r="W58" s="121" t="s">
        <v>180</v>
      </c>
      <c r="X58" s="122" t="s">
        <v>227</v>
      </c>
      <c r="Y58" s="122" t="s">
        <v>208</v>
      </c>
      <c r="Z58" s="123" t="s">
        <v>191</v>
      </c>
      <c r="AA58" s="136"/>
    </row>
    <row r="59" spans="1:27" ht="14.25" customHeight="1" x14ac:dyDescent="0.25">
      <c r="A59" s="112" t="s">
        <v>117</v>
      </c>
      <c r="B59" s="113">
        <f>B58+1</f>
        <v>3</v>
      </c>
      <c r="C59" s="121" t="s">
        <v>198</v>
      </c>
      <c r="D59" s="122" t="s">
        <v>164</v>
      </c>
      <c r="E59" s="122" t="s">
        <v>148</v>
      </c>
      <c r="F59" s="123" t="s">
        <v>212</v>
      </c>
      <c r="G59" s="113">
        <f>G54</f>
        <v>3</v>
      </c>
      <c r="H59" s="121" t="s">
        <v>153</v>
      </c>
      <c r="I59" s="122" t="s">
        <v>177</v>
      </c>
      <c r="J59" s="122" t="s">
        <v>150</v>
      </c>
      <c r="K59" s="123" t="s">
        <v>233</v>
      </c>
      <c r="L59" s="113">
        <f>L54</f>
        <v>3</v>
      </c>
      <c r="M59" s="121" t="s">
        <v>222</v>
      </c>
      <c r="N59" s="122" t="s">
        <v>151</v>
      </c>
      <c r="O59" s="122" t="s">
        <v>178</v>
      </c>
      <c r="P59" s="123" t="s">
        <v>171</v>
      </c>
      <c r="Q59" s="113">
        <f>Q54</f>
        <v>3</v>
      </c>
      <c r="R59" s="121" t="s">
        <v>169</v>
      </c>
      <c r="S59" s="122" t="s">
        <v>204</v>
      </c>
      <c r="T59" s="122" t="s">
        <v>193</v>
      </c>
      <c r="U59" s="123" t="s">
        <v>187</v>
      </c>
      <c r="V59" s="113">
        <f>V54</f>
        <v>3</v>
      </c>
      <c r="W59" s="121" t="s">
        <v>184</v>
      </c>
      <c r="X59" s="122" t="s">
        <v>226</v>
      </c>
      <c r="Y59" s="122" t="s">
        <v>205</v>
      </c>
      <c r="Z59" s="123" t="s">
        <v>200</v>
      </c>
      <c r="AA59" s="136"/>
    </row>
    <row r="60" spans="1:27" ht="14.25" customHeight="1" thickBot="1" x14ac:dyDescent="0.3">
      <c r="A60" s="112" t="s">
        <v>117</v>
      </c>
      <c r="B60" s="113">
        <f>B59+1</f>
        <v>4</v>
      </c>
      <c r="C60" s="126" t="s">
        <v>201</v>
      </c>
      <c r="D60" s="127" t="s">
        <v>167</v>
      </c>
      <c r="E60" s="127" t="s">
        <v>152</v>
      </c>
      <c r="F60" s="128" t="s">
        <v>209</v>
      </c>
      <c r="G60" s="113">
        <f>G55</f>
        <v>4</v>
      </c>
      <c r="H60" s="126" t="s">
        <v>149</v>
      </c>
      <c r="I60" s="127" t="s">
        <v>181</v>
      </c>
      <c r="J60" s="127" t="s">
        <v>146</v>
      </c>
      <c r="K60" s="128" t="s">
        <v>232</v>
      </c>
      <c r="L60" s="113">
        <f>L55</f>
        <v>4</v>
      </c>
      <c r="M60" s="126" t="s">
        <v>221</v>
      </c>
      <c r="N60" s="127" t="s">
        <v>147</v>
      </c>
      <c r="O60" s="127" t="s">
        <v>174</v>
      </c>
      <c r="P60" s="128" t="s">
        <v>168</v>
      </c>
      <c r="Q60" s="113">
        <f>Q55</f>
        <v>4</v>
      </c>
      <c r="R60" s="126" t="s">
        <v>172</v>
      </c>
      <c r="S60" s="127" t="s">
        <v>207</v>
      </c>
      <c r="T60" s="127" t="s">
        <v>190</v>
      </c>
      <c r="U60" s="128" t="s">
        <v>183</v>
      </c>
      <c r="V60" s="113">
        <f>V55</f>
        <v>4</v>
      </c>
      <c r="W60" s="126" t="s">
        <v>188</v>
      </c>
      <c r="X60" s="127" t="s">
        <v>225</v>
      </c>
      <c r="Y60" s="127" t="s">
        <v>202</v>
      </c>
      <c r="Z60" s="128" t="s">
        <v>197</v>
      </c>
      <c r="AA60" s="136"/>
    </row>
    <row r="61" spans="1:27" ht="14.25" customHeight="1" thickBot="1" x14ac:dyDescent="0.3">
      <c r="A61" s="129"/>
      <c r="C61" s="365" t="s">
        <v>113</v>
      </c>
      <c r="D61" s="365"/>
      <c r="E61" s="130">
        <f>E56+1</f>
        <v>3</v>
      </c>
      <c r="F61" s="4" t="s">
        <v>114</v>
      </c>
      <c r="G61" s="113"/>
      <c r="H61" s="131">
        <f>H56</f>
        <v>3</v>
      </c>
      <c r="I61" s="367" t="s">
        <v>115</v>
      </c>
      <c r="J61" s="367"/>
      <c r="K61" s="367"/>
      <c r="L61" s="132"/>
      <c r="M61" s="132" t="s">
        <v>100</v>
      </c>
      <c r="N61" s="131">
        <f>N56+1</f>
        <v>11</v>
      </c>
      <c r="O61" s="367" t="s">
        <v>116</v>
      </c>
      <c r="P61" s="367"/>
      <c r="Q61" s="131"/>
      <c r="R61" s="138" t="s">
        <v>100</v>
      </c>
      <c r="S61" s="373" t="str">
        <f>H61&amp;". / "&amp;E61</f>
        <v>3. / 3</v>
      </c>
      <c r="T61" s="373"/>
      <c r="U61" s="373"/>
      <c r="AA61" s="133"/>
    </row>
    <row r="62" spans="1:27" ht="14.25" customHeight="1" x14ac:dyDescent="0.25">
      <c r="A62" s="112" t="s">
        <v>117</v>
      </c>
      <c r="B62" s="113">
        <v>1</v>
      </c>
      <c r="C62" s="114" t="s">
        <v>203</v>
      </c>
      <c r="D62" s="115" t="s">
        <v>148</v>
      </c>
      <c r="E62" s="115" t="s">
        <v>170</v>
      </c>
      <c r="F62" s="116" t="s">
        <v>201</v>
      </c>
      <c r="G62" s="113">
        <f>G57</f>
        <v>1</v>
      </c>
      <c r="H62" s="114" t="s">
        <v>230</v>
      </c>
      <c r="I62" s="115" t="s">
        <v>150</v>
      </c>
      <c r="J62" s="115" t="s">
        <v>185</v>
      </c>
      <c r="K62" s="116" t="s">
        <v>149</v>
      </c>
      <c r="L62" s="113">
        <f>L57</f>
        <v>1</v>
      </c>
      <c r="M62" s="114" t="s">
        <v>162</v>
      </c>
      <c r="N62" s="115" t="s">
        <v>178</v>
      </c>
      <c r="O62" s="115" t="s">
        <v>159</v>
      </c>
      <c r="P62" s="116" t="s">
        <v>221</v>
      </c>
      <c r="Q62" s="113">
        <f>Q57</f>
        <v>1</v>
      </c>
      <c r="R62" s="114" t="s">
        <v>175</v>
      </c>
      <c r="S62" s="115" t="s">
        <v>193</v>
      </c>
      <c r="T62" s="115" t="s">
        <v>210</v>
      </c>
      <c r="U62" s="116" t="s">
        <v>172</v>
      </c>
      <c r="V62" s="113">
        <f>V57</f>
        <v>1</v>
      </c>
      <c r="W62" s="114" t="s">
        <v>191</v>
      </c>
      <c r="X62" s="115" t="s">
        <v>205</v>
      </c>
      <c r="Y62" s="115" t="s">
        <v>228</v>
      </c>
      <c r="Z62" s="116" t="s">
        <v>188</v>
      </c>
      <c r="AA62" s="136"/>
    </row>
    <row r="63" spans="1:27" ht="14.25" customHeight="1" x14ac:dyDescent="0.25">
      <c r="A63" s="112" t="s">
        <v>117</v>
      </c>
      <c r="B63" s="113">
        <f>B62+1</f>
        <v>2</v>
      </c>
      <c r="C63" s="121" t="s">
        <v>206</v>
      </c>
      <c r="D63" s="122" t="s">
        <v>152</v>
      </c>
      <c r="E63" s="122" t="s">
        <v>173</v>
      </c>
      <c r="F63" s="123" t="s">
        <v>198</v>
      </c>
      <c r="G63" s="113">
        <f>G58</f>
        <v>2</v>
      </c>
      <c r="H63" s="121" t="s">
        <v>231</v>
      </c>
      <c r="I63" s="122" t="s">
        <v>146</v>
      </c>
      <c r="J63" s="122" t="s">
        <v>189</v>
      </c>
      <c r="K63" s="123" t="s">
        <v>153</v>
      </c>
      <c r="L63" s="113">
        <f>L58</f>
        <v>2</v>
      </c>
      <c r="M63" s="121" t="s">
        <v>165</v>
      </c>
      <c r="N63" s="122" t="s">
        <v>174</v>
      </c>
      <c r="O63" s="122" t="s">
        <v>155</v>
      </c>
      <c r="P63" s="123" t="s">
        <v>222</v>
      </c>
      <c r="Q63" s="113">
        <f>Q58</f>
        <v>2</v>
      </c>
      <c r="R63" s="121" t="s">
        <v>179</v>
      </c>
      <c r="S63" s="122" t="s">
        <v>190</v>
      </c>
      <c r="T63" s="122" t="s">
        <v>213</v>
      </c>
      <c r="U63" s="123" t="s">
        <v>169</v>
      </c>
      <c r="V63" s="113">
        <f>V58</f>
        <v>2</v>
      </c>
      <c r="W63" s="121" t="s">
        <v>194</v>
      </c>
      <c r="X63" s="122" t="s">
        <v>202</v>
      </c>
      <c r="Y63" s="122" t="s">
        <v>227</v>
      </c>
      <c r="Z63" s="123" t="s">
        <v>184</v>
      </c>
      <c r="AA63" s="136"/>
    </row>
    <row r="64" spans="1:27" ht="14.25" customHeight="1" x14ac:dyDescent="0.25">
      <c r="A64" s="112" t="s">
        <v>117</v>
      </c>
      <c r="B64" s="113">
        <f>B63+1</f>
        <v>3</v>
      </c>
      <c r="C64" s="121" t="s">
        <v>209</v>
      </c>
      <c r="D64" s="122" t="s">
        <v>156</v>
      </c>
      <c r="E64" s="122" t="s">
        <v>164</v>
      </c>
      <c r="F64" s="123" t="s">
        <v>195</v>
      </c>
      <c r="G64" s="113">
        <f>G59</f>
        <v>3</v>
      </c>
      <c r="H64" s="121" t="s">
        <v>232</v>
      </c>
      <c r="I64" s="122" t="s">
        <v>158</v>
      </c>
      <c r="J64" s="122" t="s">
        <v>177</v>
      </c>
      <c r="K64" s="123" t="s">
        <v>157</v>
      </c>
      <c r="L64" s="113">
        <f>L59</f>
        <v>3</v>
      </c>
      <c r="M64" s="121" t="s">
        <v>168</v>
      </c>
      <c r="N64" s="122" t="s">
        <v>186</v>
      </c>
      <c r="O64" s="122" t="s">
        <v>151</v>
      </c>
      <c r="P64" s="123" t="s">
        <v>223</v>
      </c>
      <c r="Q64" s="113">
        <f>Q59</f>
        <v>3</v>
      </c>
      <c r="R64" s="121" t="s">
        <v>183</v>
      </c>
      <c r="S64" s="122" t="s">
        <v>199</v>
      </c>
      <c r="T64" s="122" t="s">
        <v>204</v>
      </c>
      <c r="U64" s="123" t="s">
        <v>166</v>
      </c>
      <c r="V64" s="113">
        <f>V59</f>
        <v>3</v>
      </c>
      <c r="W64" s="121" t="s">
        <v>197</v>
      </c>
      <c r="X64" s="122" t="s">
        <v>211</v>
      </c>
      <c r="Y64" s="122" t="s">
        <v>226</v>
      </c>
      <c r="Z64" s="123" t="s">
        <v>180</v>
      </c>
      <c r="AA64" s="136"/>
    </row>
    <row r="65" spans="1:27" ht="14.25" customHeight="1" thickBot="1" x14ac:dyDescent="0.3">
      <c r="A65" s="112" t="s">
        <v>117</v>
      </c>
      <c r="B65" s="113">
        <f>B64+1</f>
        <v>4</v>
      </c>
      <c r="C65" s="126" t="s">
        <v>212</v>
      </c>
      <c r="D65" s="127" t="s">
        <v>160</v>
      </c>
      <c r="E65" s="127" t="s">
        <v>167</v>
      </c>
      <c r="F65" s="128" t="s">
        <v>192</v>
      </c>
      <c r="G65" s="113">
        <f>G60</f>
        <v>4</v>
      </c>
      <c r="H65" s="126" t="s">
        <v>233</v>
      </c>
      <c r="I65" s="127" t="s">
        <v>154</v>
      </c>
      <c r="J65" s="127" t="s">
        <v>181</v>
      </c>
      <c r="K65" s="128" t="s">
        <v>161</v>
      </c>
      <c r="L65" s="113">
        <f>L60</f>
        <v>4</v>
      </c>
      <c r="M65" s="126" t="s">
        <v>171</v>
      </c>
      <c r="N65" s="127" t="s">
        <v>182</v>
      </c>
      <c r="O65" s="127" t="s">
        <v>147</v>
      </c>
      <c r="P65" s="128" t="s">
        <v>224</v>
      </c>
      <c r="Q65" s="113">
        <f>Q60</f>
        <v>4</v>
      </c>
      <c r="R65" s="126" t="s">
        <v>187</v>
      </c>
      <c r="S65" s="127" t="s">
        <v>196</v>
      </c>
      <c r="T65" s="127" t="s">
        <v>207</v>
      </c>
      <c r="U65" s="128" t="s">
        <v>163</v>
      </c>
      <c r="V65" s="113">
        <f>V60</f>
        <v>4</v>
      </c>
      <c r="W65" s="126" t="s">
        <v>200</v>
      </c>
      <c r="X65" s="127" t="s">
        <v>208</v>
      </c>
      <c r="Y65" s="127" t="s">
        <v>225</v>
      </c>
      <c r="Z65" s="128" t="s">
        <v>176</v>
      </c>
      <c r="AA65" s="136"/>
    </row>
    <row r="66" spans="1:27" ht="14.25" customHeight="1" thickBot="1" x14ac:dyDescent="0.3">
      <c r="A66" s="129"/>
      <c r="C66" s="365" t="s">
        <v>113</v>
      </c>
      <c r="D66" s="365"/>
      <c r="E66" s="130">
        <f>E61+1</f>
        <v>4</v>
      </c>
      <c r="F66" s="4" t="s">
        <v>114</v>
      </c>
      <c r="G66" s="113"/>
      <c r="H66" s="131">
        <f>H61</f>
        <v>3</v>
      </c>
      <c r="I66" s="367" t="s">
        <v>115</v>
      </c>
      <c r="J66" s="367"/>
      <c r="K66" s="367"/>
      <c r="L66" s="132"/>
      <c r="M66" s="132" t="s">
        <v>100</v>
      </c>
      <c r="N66" s="131">
        <f>N61+1</f>
        <v>12</v>
      </c>
      <c r="O66" s="367" t="s">
        <v>116</v>
      </c>
      <c r="P66" s="367"/>
      <c r="Q66" s="131"/>
      <c r="R66" s="109" t="s">
        <v>100</v>
      </c>
      <c r="S66" s="355" t="str">
        <f>H66&amp;". / "&amp;E66</f>
        <v>3. / 4</v>
      </c>
      <c r="T66" s="355"/>
      <c r="U66" s="355"/>
      <c r="AA66" s="133"/>
    </row>
    <row r="67" spans="1:27" ht="14.25" customHeight="1" x14ac:dyDescent="0.25">
      <c r="A67" s="112" t="s">
        <v>117</v>
      </c>
      <c r="B67" s="113">
        <v>1</v>
      </c>
      <c r="C67" s="114" t="s">
        <v>152</v>
      </c>
      <c r="D67" s="115" t="s">
        <v>212</v>
      </c>
      <c r="E67" s="115" t="s">
        <v>195</v>
      </c>
      <c r="F67" s="116" t="s">
        <v>170</v>
      </c>
      <c r="G67" s="113">
        <f>G62</f>
        <v>1</v>
      </c>
      <c r="H67" s="114" t="s">
        <v>146</v>
      </c>
      <c r="I67" s="115" t="s">
        <v>233</v>
      </c>
      <c r="J67" s="115" t="s">
        <v>157</v>
      </c>
      <c r="K67" s="116" t="s">
        <v>185</v>
      </c>
      <c r="L67" s="113">
        <f>L62</f>
        <v>1</v>
      </c>
      <c r="M67" s="114" t="s">
        <v>174</v>
      </c>
      <c r="N67" s="115" t="s">
        <v>171</v>
      </c>
      <c r="O67" s="115" t="s">
        <v>223</v>
      </c>
      <c r="P67" s="116" t="s">
        <v>159</v>
      </c>
      <c r="Q67" s="113">
        <f>Q62</f>
        <v>1</v>
      </c>
      <c r="R67" s="114" t="s">
        <v>190</v>
      </c>
      <c r="S67" s="115" t="s">
        <v>187</v>
      </c>
      <c r="T67" s="115" t="s">
        <v>166</v>
      </c>
      <c r="U67" s="116" t="s">
        <v>210</v>
      </c>
      <c r="V67" s="113">
        <f>V62</f>
        <v>1</v>
      </c>
      <c r="W67" s="114" t="s">
        <v>202</v>
      </c>
      <c r="X67" s="115" t="s">
        <v>200</v>
      </c>
      <c r="Y67" s="115" t="s">
        <v>180</v>
      </c>
      <c r="Z67" s="116" t="s">
        <v>228</v>
      </c>
      <c r="AA67" s="136"/>
    </row>
    <row r="68" spans="1:27" ht="14.25" customHeight="1" x14ac:dyDescent="0.25">
      <c r="A68" s="112" t="s">
        <v>117</v>
      </c>
      <c r="B68" s="113">
        <f>B67+1</f>
        <v>2</v>
      </c>
      <c r="C68" s="121" t="s">
        <v>148</v>
      </c>
      <c r="D68" s="122" t="s">
        <v>209</v>
      </c>
      <c r="E68" s="122" t="s">
        <v>192</v>
      </c>
      <c r="F68" s="123" t="s">
        <v>173</v>
      </c>
      <c r="G68" s="113">
        <f>G63</f>
        <v>2</v>
      </c>
      <c r="H68" s="121" t="s">
        <v>150</v>
      </c>
      <c r="I68" s="122" t="s">
        <v>232</v>
      </c>
      <c r="J68" s="122" t="s">
        <v>161</v>
      </c>
      <c r="K68" s="123" t="s">
        <v>189</v>
      </c>
      <c r="L68" s="113">
        <f>L63</f>
        <v>2</v>
      </c>
      <c r="M68" s="121" t="s">
        <v>178</v>
      </c>
      <c r="N68" s="122" t="s">
        <v>168</v>
      </c>
      <c r="O68" s="122" t="s">
        <v>224</v>
      </c>
      <c r="P68" s="123" t="s">
        <v>155</v>
      </c>
      <c r="Q68" s="113">
        <f>Q63</f>
        <v>2</v>
      </c>
      <c r="R68" s="121" t="s">
        <v>193</v>
      </c>
      <c r="S68" s="122" t="s">
        <v>183</v>
      </c>
      <c r="T68" s="122" t="s">
        <v>163</v>
      </c>
      <c r="U68" s="123" t="s">
        <v>213</v>
      </c>
      <c r="V68" s="113">
        <f>V63</f>
        <v>2</v>
      </c>
      <c r="W68" s="121" t="s">
        <v>205</v>
      </c>
      <c r="X68" s="122" t="s">
        <v>197</v>
      </c>
      <c r="Y68" s="122" t="s">
        <v>176</v>
      </c>
      <c r="Z68" s="123" t="s">
        <v>227</v>
      </c>
      <c r="AA68" s="136"/>
    </row>
    <row r="69" spans="1:27" ht="14.25" customHeight="1" x14ac:dyDescent="0.25">
      <c r="A69" s="112" t="s">
        <v>117</v>
      </c>
      <c r="B69" s="113">
        <f>B68+1</f>
        <v>3</v>
      </c>
      <c r="C69" s="121" t="s">
        <v>160</v>
      </c>
      <c r="D69" s="122" t="s">
        <v>206</v>
      </c>
      <c r="E69" s="122" t="s">
        <v>201</v>
      </c>
      <c r="F69" s="123" t="s">
        <v>164</v>
      </c>
      <c r="G69" s="113">
        <f>G64</f>
        <v>3</v>
      </c>
      <c r="H69" s="121" t="s">
        <v>154</v>
      </c>
      <c r="I69" s="122" t="s">
        <v>231</v>
      </c>
      <c r="J69" s="122" t="s">
        <v>149</v>
      </c>
      <c r="K69" s="123" t="s">
        <v>177</v>
      </c>
      <c r="L69" s="113">
        <f>L64</f>
        <v>3</v>
      </c>
      <c r="M69" s="121" t="s">
        <v>182</v>
      </c>
      <c r="N69" s="122" t="s">
        <v>165</v>
      </c>
      <c r="O69" s="122" t="s">
        <v>221</v>
      </c>
      <c r="P69" s="123" t="s">
        <v>151</v>
      </c>
      <c r="Q69" s="113">
        <f>Q64</f>
        <v>3</v>
      </c>
      <c r="R69" s="121" t="s">
        <v>196</v>
      </c>
      <c r="S69" s="122" t="s">
        <v>179</v>
      </c>
      <c r="T69" s="122" t="s">
        <v>172</v>
      </c>
      <c r="U69" s="123" t="s">
        <v>204</v>
      </c>
      <c r="V69" s="113">
        <f>V64</f>
        <v>3</v>
      </c>
      <c r="W69" s="121" t="s">
        <v>208</v>
      </c>
      <c r="X69" s="122" t="s">
        <v>194</v>
      </c>
      <c r="Y69" s="122" t="s">
        <v>188</v>
      </c>
      <c r="Z69" s="123" t="s">
        <v>226</v>
      </c>
      <c r="AA69" s="136"/>
    </row>
    <row r="70" spans="1:27" ht="14.25" customHeight="1" thickBot="1" x14ac:dyDescent="0.3">
      <c r="A70" s="112" t="s">
        <v>117</v>
      </c>
      <c r="B70" s="113">
        <f>B69+1</f>
        <v>4</v>
      </c>
      <c r="C70" s="126" t="s">
        <v>156</v>
      </c>
      <c r="D70" s="127" t="s">
        <v>203</v>
      </c>
      <c r="E70" s="127" t="s">
        <v>198</v>
      </c>
      <c r="F70" s="128" t="s">
        <v>167</v>
      </c>
      <c r="G70" s="113">
        <f>G65</f>
        <v>4</v>
      </c>
      <c r="H70" s="126" t="s">
        <v>158</v>
      </c>
      <c r="I70" s="127" t="s">
        <v>230</v>
      </c>
      <c r="J70" s="127" t="s">
        <v>153</v>
      </c>
      <c r="K70" s="128" t="s">
        <v>181</v>
      </c>
      <c r="L70" s="113">
        <f>L65</f>
        <v>4</v>
      </c>
      <c r="M70" s="126" t="s">
        <v>186</v>
      </c>
      <c r="N70" s="127" t="s">
        <v>162</v>
      </c>
      <c r="O70" s="127" t="s">
        <v>222</v>
      </c>
      <c r="P70" s="128" t="s">
        <v>147</v>
      </c>
      <c r="Q70" s="113">
        <f>Q65</f>
        <v>4</v>
      </c>
      <c r="R70" s="126" t="s">
        <v>199</v>
      </c>
      <c r="S70" s="127" t="s">
        <v>175</v>
      </c>
      <c r="T70" s="127" t="s">
        <v>169</v>
      </c>
      <c r="U70" s="128" t="s">
        <v>207</v>
      </c>
      <c r="V70" s="113">
        <f>V65</f>
        <v>4</v>
      </c>
      <c r="W70" s="126" t="s">
        <v>211</v>
      </c>
      <c r="X70" s="127" t="s">
        <v>191</v>
      </c>
      <c r="Y70" s="127" t="s">
        <v>184</v>
      </c>
      <c r="Z70" s="128" t="s">
        <v>225</v>
      </c>
      <c r="AA70" s="136"/>
    </row>
    <row r="71" spans="1:27" s="33" customFormat="1" ht="7.5" customHeight="1" thickBot="1" x14ac:dyDescent="0.3">
      <c r="A71" s="368"/>
      <c r="B71" s="369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70"/>
      <c r="N71" s="370"/>
      <c r="O71" s="370"/>
      <c r="P71" s="370"/>
      <c r="Q71" s="370"/>
      <c r="R71" s="370"/>
      <c r="S71" s="370"/>
      <c r="T71" s="370"/>
      <c r="U71" s="370"/>
      <c r="V71" s="370"/>
      <c r="W71" s="370"/>
      <c r="X71" s="370"/>
      <c r="Y71" s="370"/>
      <c r="Z71" s="370"/>
      <c r="AA71" s="371"/>
    </row>
    <row r="72" spans="1:27" ht="14.25" customHeight="1" thickBot="1" x14ac:dyDescent="0.3">
      <c r="A72" s="104"/>
      <c r="B72" s="105"/>
      <c r="C72" s="357" t="s">
        <v>113</v>
      </c>
      <c r="D72" s="357"/>
      <c r="E72" s="106">
        <v>1</v>
      </c>
      <c r="F72" s="107" t="s">
        <v>114</v>
      </c>
      <c r="G72" s="108"/>
      <c r="H72" s="109">
        <f>H66+1</f>
        <v>4</v>
      </c>
      <c r="I72" s="366" t="s">
        <v>115</v>
      </c>
      <c r="J72" s="366"/>
      <c r="K72" s="366"/>
      <c r="L72" s="110"/>
      <c r="M72" s="110" t="s">
        <v>100</v>
      </c>
      <c r="N72" s="109">
        <f>N66+1</f>
        <v>13</v>
      </c>
      <c r="O72" s="366" t="s">
        <v>116</v>
      </c>
      <c r="P72" s="366"/>
      <c r="Q72" s="109"/>
      <c r="R72" s="109" t="s">
        <v>100</v>
      </c>
      <c r="S72" s="355" t="str">
        <f>H72&amp;". / "&amp;E72</f>
        <v>4. / 1</v>
      </c>
      <c r="T72" s="355"/>
      <c r="U72" s="355"/>
      <c r="V72" s="356" t="str">
        <f>IF($I$3="z","zentraler Spielort!"," ")</f>
        <v xml:space="preserve"> </v>
      </c>
      <c r="W72" s="357"/>
      <c r="X72" s="357"/>
      <c r="Y72" s="357"/>
      <c r="Z72" s="357"/>
      <c r="AA72" s="111"/>
    </row>
    <row r="73" spans="1:27" ht="14.25" customHeight="1" x14ac:dyDescent="0.25">
      <c r="A73" s="112" t="s">
        <v>117</v>
      </c>
      <c r="B73" s="113">
        <v>1</v>
      </c>
      <c r="C73" s="114" t="s">
        <v>171</v>
      </c>
      <c r="D73" s="115" t="s">
        <v>207</v>
      </c>
      <c r="E73" s="115" t="s">
        <v>148</v>
      </c>
      <c r="F73" s="116" t="s">
        <v>188</v>
      </c>
      <c r="G73" s="113">
        <f>G67</f>
        <v>1</v>
      </c>
      <c r="H73" s="114" t="s">
        <v>187</v>
      </c>
      <c r="I73" s="115" t="s">
        <v>225</v>
      </c>
      <c r="J73" s="115" t="s">
        <v>150</v>
      </c>
      <c r="K73" s="116" t="s">
        <v>201</v>
      </c>
      <c r="L73" s="113">
        <f>L67</f>
        <v>1</v>
      </c>
      <c r="M73" s="114" t="s">
        <v>200</v>
      </c>
      <c r="N73" s="115" t="s">
        <v>167</v>
      </c>
      <c r="O73" s="115" t="s">
        <v>178</v>
      </c>
      <c r="P73" s="116" t="s">
        <v>149</v>
      </c>
      <c r="Q73" s="113">
        <f>Q67</f>
        <v>1</v>
      </c>
      <c r="R73" s="114" t="s">
        <v>212</v>
      </c>
      <c r="S73" s="115" t="s">
        <v>181</v>
      </c>
      <c r="T73" s="115" t="s">
        <v>193</v>
      </c>
      <c r="U73" s="116" t="s">
        <v>221</v>
      </c>
      <c r="V73" s="113">
        <f>V67</f>
        <v>1</v>
      </c>
      <c r="W73" s="114" t="s">
        <v>233</v>
      </c>
      <c r="X73" s="115" t="s">
        <v>147</v>
      </c>
      <c r="Y73" s="115" t="s">
        <v>205</v>
      </c>
      <c r="Z73" s="116" t="s">
        <v>172</v>
      </c>
      <c r="AA73" s="136"/>
    </row>
    <row r="74" spans="1:27" ht="14.25" customHeight="1" x14ac:dyDescent="0.25">
      <c r="A74" s="112" t="s">
        <v>117</v>
      </c>
      <c r="B74" s="113">
        <f>B73+1</f>
        <v>2</v>
      </c>
      <c r="C74" s="121" t="s">
        <v>168</v>
      </c>
      <c r="D74" s="122" t="s">
        <v>204</v>
      </c>
      <c r="E74" s="122" t="s">
        <v>152</v>
      </c>
      <c r="F74" s="123" t="s">
        <v>184</v>
      </c>
      <c r="G74" s="113">
        <f>G68</f>
        <v>2</v>
      </c>
      <c r="H74" s="121" t="s">
        <v>183</v>
      </c>
      <c r="I74" s="122" t="s">
        <v>226</v>
      </c>
      <c r="J74" s="122" t="s">
        <v>146</v>
      </c>
      <c r="K74" s="123" t="s">
        <v>198</v>
      </c>
      <c r="L74" s="113">
        <f>L68</f>
        <v>2</v>
      </c>
      <c r="M74" s="121" t="s">
        <v>197</v>
      </c>
      <c r="N74" s="122" t="s">
        <v>164</v>
      </c>
      <c r="O74" s="122" t="s">
        <v>174</v>
      </c>
      <c r="P74" s="123" t="s">
        <v>153</v>
      </c>
      <c r="Q74" s="113">
        <f>Q68</f>
        <v>2</v>
      </c>
      <c r="R74" s="121" t="s">
        <v>209</v>
      </c>
      <c r="S74" s="122" t="s">
        <v>177</v>
      </c>
      <c r="T74" s="122" t="s">
        <v>190</v>
      </c>
      <c r="U74" s="123" t="s">
        <v>222</v>
      </c>
      <c r="V74" s="113">
        <f>V68</f>
        <v>2</v>
      </c>
      <c r="W74" s="121" t="s">
        <v>232</v>
      </c>
      <c r="X74" s="122" t="s">
        <v>151</v>
      </c>
      <c r="Y74" s="122" t="s">
        <v>202</v>
      </c>
      <c r="Z74" s="123" t="s">
        <v>169</v>
      </c>
      <c r="AA74" s="136"/>
    </row>
    <row r="75" spans="1:27" ht="14.25" customHeight="1" x14ac:dyDescent="0.25">
      <c r="A75" s="112" t="s">
        <v>117</v>
      </c>
      <c r="B75" s="113">
        <f>B74+1</f>
        <v>3</v>
      </c>
      <c r="C75" s="121" t="s">
        <v>165</v>
      </c>
      <c r="D75" s="122" t="s">
        <v>213</v>
      </c>
      <c r="E75" s="122" t="s">
        <v>156</v>
      </c>
      <c r="F75" s="123" t="s">
        <v>180</v>
      </c>
      <c r="G75" s="113">
        <f>G69</f>
        <v>3</v>
      </c>
      <c r="H75" s="121" t="s">
        <v>179</v>
      </c>
      <c r="I75" s="122" t="s">
        <v>227</v>
      </c>
      <c r="J75" s="122" t="s">
        <v>158</v>
      </c>
      <c r="K75" s="123" t="s">
        <v>195</v>
      </c>
      <c r="L75" s="113">
        <f>L69</f>
        <v>3</v>
      </c>
      <c r="M75" s="121" t="s">
        <v>194</v>
      </c>
      <c r="N75" s="122" t="s">
        <v>173</v>
      </c>
      <c r="O75" s="122" t="s">
        <v>186</v>
      </c>
      <c r="P75" s="123" t="s">
        <v>157</v>
      </c>
      <c r="Q75" s="113">
        <f>Q69</f>
        <v>3</v>
      </c>
      <c r="R75" s="121" t="s">
        <v>206</v>
      </c>
      <c r="S75" s="122" t="s">
        <v>189</v>
      </c>
      <c r="T75" s="122" t="s">
        <v>199</v>
      </c>
      <c r="U75" s="123" t="s">
        <v>223</v>
      </c>
      <c r="V75" s="113">
        <f>V69</f>
        <v>3</v>
      </c>
      <c r="W75" s="121" t="s">
        <v>231</v>
      </c>
      <c r="X75" s="122" t="s">
        <v>155</v>
      </c>
      <c r="Y75" s="122" t="s">
        <v>211</v>
      </c>
      <c r="Z75" s="123" t="s">
        <v>166</v>
      </c>
      <c r="AA75" s="136"/>
    </row>
    <row r="76" spans="1:27" ht="14.25" customHeight="1" thickBot="1" x14ac:dyDescent="0.3">
      <c r="A76" s="112" t="s">
        <v>117</v>
      </c>
      <c r="B76" s="113">
        <f>B75+1</f>
        <v>4</v>
      </c>
      <c r="C76" s="126" t="s">
        <v>162</v>
      </c>
      <c r="D76" s="127" t="s">
        <v>210</v>
      </c>
      <c r="E76" s="127" t="s">
        <v>160</v>
      </c>
      <c r="F76" s="128" t="s">
        <v>176</v>
      </c>
      <c r="G76" s="113">
        <f>G70</f>
        <v>4</v>
      </c>
      <c r="H76" s="126" t="s">
        <v>175</v>
      </c>
      <c r="I76" s="127" t="s">
        <v>228</v>
      </c>
      <c r="J76" s="127" t="s">
        <v>154</v>
      </c>
      <c r="K76" s="128" t="s">
        <v>192</v>
      </c>
      <c r="L76" s="113">
        <f>L70</f>
        <v>4</v>
      </c>
      <c r="M76" s="126" t="s">
        <v>191</v>
      </c>
      <c r="N76" s="127" t="s">
        <v>170</v>
      </c>
      <c r="O76" s="127" t="s">
        <v>182</v>
      </c>
      <c r="P76" s="128" t="s">
        <v>161</v>
      </c>
      <c r="Q76" s="113">
        <f>Q70</f>
        <v>4</v>
      </c>
      <c r="R76" s="126" t="s">
        <v>203</v>
      </c>
      <c r="S76" s="127" t="s">
        <v>185</v>
      </c>
      <c r="T76" s="127" t="s">
        <v>196</v>
      </c>
      <c r="U76" s="128" t="s">
        <v>224</v>
      </c>
      <c r="V76" s="113">
        <f>V70</f>
        <v>4</v>
      </c>
      <c r="W76" s="126" t="s">
        <v>230</v>
      </c>
      <c r="X76" s="127" t="s">
        <v>159</v>
      </c>
      <c r="Y76" s="127" t="s">
        <v>208</v>
      </c>
      <c r="Z76" s="128" t="s">
        <v>163</v>
      </c>
      <c r="AA76" s="136"/>
    </row>
    <row r="77" spans="1:27" ht="14.25" customHeight="1" thickBot="1" x14ac:dyDescent="0.3">
      <c r="A77" s="129"/>
      <c r="C77" s="365" t="s">
        <v>113</v>
      </c>
      <c r="D77" s="365"/>
      <c r="E77" s="130">
        <f>E72+1</f>
        <v>2</v>
      </c>
      <c r="F77" s="4" t="s">
        <v>114</v>
      </c>
      <c r="G77" s="113"/>
      <c r="H77" s="131">
        <f>H72</f>
        <v>4</v>
      </c>
      <c r="I77" s="367" t="s">
        <v>115</v>
      </c>
      <c r="J77" s="367"/>
      <c r="K77" s="367"/>
      <c r="L77" s="132"/>
      <c r="M77" s="132" t="s">
        <v>100</v>
      </c>
      <c r="N77" s="131">
        <f>N72+1</f>
        <v>14</v>
      </c>
      <c r="O77" s="367" t="s">
        <v>116</v>
      </c>
      <c r="P77" s="367"/>
      <c r="Q77" s="131"/>
      <c r="R77" s="109" t="s">
        <v>100</v>
      </c>
      <c r="S77" s="355" t="str">
        <f>H77&amp;". / "&amp;E77</f>
        <v>4. / 2</v>
      </c>
      <c r="T77" s="355"/>
      <c r="U77" s="355"/>
      <c r="AA77" s="133"/>
    </row>
    <row r="78" spans="1:27" ht="14.25" customHeight="1" x14ac:dyDescent="0.25">
      <c r="A78" s="112" t="s">
        <v>117</v>
      </c>
      <c r="B78" s="113">
        <v>1</v>
      </c>
      <c r="C78" s="114" t="s">
        <v>213</v>
      </c>
      <c r="D78" s="115" t="s">
        <v>171</v>
      </c>
      <c r="E78" s="115" t="s">
        <v>184</v>
      </c>
      <c r="F78" s="116" t="s">
        <v>160</v>
      </c>
      <c r="G78" s="113">
        <f>G73</f>
        <v>1</v>
      </c>
      <c r="H78" s="114" t="s">
        <v>227</v>
      </c>
      <c r="I78" s="115" t="s">
        <v>187</v>
      </c>
      <c r="J78" s="115" t="s">
        <v>198</v>
      </c>
      <c r="K78" s="116" t="s">
        <v>154</v>
      </c>
      <c r="L78" s="113">
        <f>L73</f>
        <v>1</v>
      </c>
      <c r="M78" s="114" t="s">
        <v>173</v>
      </c>
      <c r="N78" s="115" t="s">
        <v>200</v>
      </c>
      <c r="O78" s="115" t="s">
        <v>153</v>
      </c>
      <c r="P78" s="116" t="s">
        <v>182</v>
      </c>
      <c r="Q78" s="113">
        <f>Q73</f>
        <v>1</v>
      </c>
      <c r="R78" s="114" t="s">
        <v>189</v>
      </c>
      <c r="S78" s="115" t="s">
        <v>212</v>
      </c>
      <c r="T78" s="115" t="s">
        <v>222</v>
      </c>
      <c r="U78" s="116" t="s">
        <v>196</v>
      </c>
      <c r="V78" s="113">
        <f>V73</f>
        <v>1</v>
      </c>
      <c r="W78" s="114" t="s">
        <v>155</v>
      </c>
      <c r="X78" s="115" t="s">
        <v>233</v>
      </c>
      <c r="Y78" s="115" t="s">
        <v>169</v>
      </c>
      <c r="Z78" s="116" t="s">
        <v>208</v>
      </c>
      <c r="AA78" s="136"/>
    </row>
    <row r="79" spans="1:27" ht="14.25" customHeight="1" x14ac:dyDescent="0.25">
      <c r="A79" s="112" t="s">
        <v>117</v>
      </c>
      <c r="B79" s="113">
        <f>B78+1</f>
        <v>2</v>
      </c>
      <c r="C79" s="121" t="s">
        <v>210</v>
      </c>
      <c r="D79" s="122" t="s">
        <v>168</v>
      </c>
      <c r="E79" s="122" t="s">
        <v>188</v>
      </c>
      <c r="F79" s="123" t="s">
        <v>156</v>
      </c>
      <c r="G79" s="113">
        <f>G74</f>
        <v>2</v>
      </c>
      <c r="H79" s="121" t="s">
        <v>228</v>
      </c>
      <c r="I79" s="122" t="s">
        <v>183</v>
      </c>
      <c r="J79" s="122" t="s">
        <v>201</v>
      </c>
      <c r="K79" s="123" t="s">
        <v>158</v>
      </c>
      <c r="L79" s="113">
        <f>L74</f>
        <v>2</v>
      </c>
      <c r="M79" s="121" t="s">
        <v>170</v>
      </c>
      <c r="N79" s="122" t="s">
        <v>197</v>
      </c>
      <c r="O79" s="122" t="s">
        <v>149</v>
      </c>
      <c r="P79" s="123" t="s">
        <v>186</v>
      </c>
      <c r="Q79" s="113">
        <f>Q74</f>
        <v>2</v>
      </c>
      <c r="R79" s="121" t="s">
        <v>185</v>
      </c>
      <c r="S79" s="122" t="s">
        <v>209</v>
      </c>
      <c r="T79" s="122" t="s">
        <v>221</v>
      </c>
      <c r="U79" s="123" t="s">
        <v>199</v>
      </c>
      <c r="V79" s="113">
        <f>V74</f>
        <v>2</v>
      </c>
      <c r="W79" s="121" t="s">
        <v>159</v>
      </c>
      <c r="X79" s="122" t="s">
        <v>232</v>
      </c>
      <c r="Y79" s="122" t="s">
        <v>172</v>
      </c>
      <c r="Z79" s="123" t="s">
        <v>211</v>
      </c>
      <c r="AA79" s="136"/>
    </row>
    <row r="80" spans="1:27" ht="14.25" customHeight="1" x14ac:dyDescent="0.25">
      <c r="A80" s="112" t="s">
        <v>117</v>
      </c>
      <c r="B80" s="113">
        <f>B79+1</f>
        <v>3</v>
      </c>
      <c r="C80" s="121" t="s">
        <v>207</v>
      </c>
      <c r="D80" s="122" t="s">
        <v>165</v>
      </c>
      <c r="E80" s="122" t="s">
        <v>176</v>
      </c>
      <c r="F80" s="123" t="s">
        <v>152</v>
      </c>
      <c r="G80" s="113">
        <f>G75</f>
        <v>3</v>
      </c>
      <c r="H80" s="121" t="s">
        <v>225</v>
      </c>
      <c r="I80" s="122" t="s">
        <v>179</v>
      </c>
      <c r="J80" s="122" t="s">
        <v>192</v>
      </c>
      <c r="K80" s="123" t="s">
        <v>146</v>
      </c>
      <c r="L80" s="113">
        <f>L75</f>
        <v>3</v>
      </c>
      <c r="M80" s="121" t="s">
        <v>167</v>
      </c>
      <c r="N80" s="122" t="s">
        <v>194</v>
      </c>
      <c r="O80" s="122" t="s">
        <v>161</v>
      </c>
      <c r="P80" s="123" t="s">
        <v>174</v>
      </c>
      <c r="Q80" s="113">
        <f>Q75</f>
        <v>3</v>
      </c>
      <c r="R80" s="121" t="s">
        <v>181</v>
      </c>
      <c r="S80" s="122" t="s">
        <v>206</v>
      </c>
      <c r="T80" s="122" t="s">
        <v>224</v>
      </c>
      <c r="U80" s="123" t="s">
        <v>190</v>
      </c>
      <c r="V80" s="113">
        <f>V75</f>
        <v>3</v>
      </c>
      <c r="W80" s="121" t="s">
        <v>147</v>
      </c>
      <c r="X80" s="122" t="s">
        <v>231</v>
      </c>
      <c r="Y80" s="122" t="s">
        <v>163</v>
      </c>
      <c r="Z80" s="123" t="s">
        <v>202</v>
      </c>
      <c r="AA80" s="136"/>
    </row>
    <row r="81" spans="1:27" ht="14.25" customHeight="1" thickBot="1" x14ac:dyDescent="0.3">
      <c r="A81" s="112" t="s">
        <v>117</v>
      </c>
      <c r="B81" s="113">
        <f>B80+1</f>
        <v>4</v>
      </c>
      <c r="C81" s="126" t="s">
        <v>204</v>
      </c>
      <c r="D81" s="127" t="s">
        <v>162</v>
      </c>
      <c r="E81" s="127" t="s">
        <v>180</v>
      </c>
      <c r="F81" s="128" t="s">
        <v>148</v>
      </c>
      <c r="G81" s="113">
        <f>G76</f>
        <v>4</v>
      </c>
      <c r="H81" s="126" t="s">
        <v>226</v>
      </c>
      <c r="I81" s="127" t="s">
        <v>175</v>
      </c>
      <c r="J81" s="127" t="s">
        <v>195</v>
      </c>
      <c r="K81" s="128" t="s">
        <v>150</v>
      </c>
      <c r="L81" s="113">
        <f>L76</f>
        <v>4</v>
      </c>
      <c r="M81" s="126" t="s">
        <v>164</v>
      </c>
      <c r="N81" s="127" t="s">
        <v>191</v>
      </c>
      <c r="O81" s="127" t="s">
        <v>157</v>
      </c>
      <c r="P81" s="128" t="s">
        <v>178</v>
      </c>
      <c r="Q81" s="113">
        <f>Q76</f>
        <v>4</v>
      </c>
      <c r="R81" s="126" t="s">
        <v>177</v>
      </c>
      <c r="S81" s="127" t="s">
        <v>203</v>
      </c>
      <c r="T81" s="127" t="s">
        <v>223</v>
      </c>
      <c r="U81" s="128" t="s">
        <v>193</v>
      </c>
      <c r="V81" s="113">
        <f>V76</f>
        <v>4</v>
      </c>
      <c r="W81" s="126" t="s">
        <v>151</v>
      </c>
      <c r="X81" s="127" t="s">
        <v>230</v>
      </c>
      <c r="Y81" s="127" t="s">
        <v>166</v>
      </c>
      <c r="Z81" s="128" t="s">
        <v>205</v>
      </c>
      <c r="AA81" s="136"/>
    </row>
    <row r="82" spans="1:27" ht="14.25" customHeight="1" thickBot="1" x14ac:dyDescent="0.3">
      <c r="A82" s="129"/>
      <c r="C82" s="365" t="s">
        <v>113</v>
      </c>
      <c r="D82" s="365"/>
      <c r="E82" s="130">
        <f>E77+1</f>
        <v>3</v>
      </c>
      <c r="F82" s="4" t="s">
        <v>114</v>
      </c>
      <c r="G82" s="113"/>
      <c r="H82" s="131">
        <f>H77</f>
        <v>4</v>
      </c>
      <c r="I82" s="367" t="s">
        <v>115</v>
      </c>
      <c r="J82" s="367"/>
      <c r="K82" s="367"/>
      <c r="L82" s="132"/>
      <c r="M82" s="132" t="s">
        <v>100</v>
      </c>
      <c r="N82" s="131">
        <f>N77+1</f>
        <v>15</v>
      </c>
      <c r="O82" s="367" t="s">
        <v>116</v>
      </c>
      <c r="P82" s="367"/>
      <c r="Q82" s="131"/>
      <c r="R82" s="109" t="s">
        <v>100</v>
      </c>
      <c r="S82" s="355" t="str">
        <f>H82&amp;". / "&amp;E82</f>
        <v>4. / 3</v>
      </c>
      <c r="T82" s="355"/>
      <c r="U82" s="355"/>
      <c r="AA82" s="133"/>
    </row>
    <row r="83" spans="1:27" ht="14.25" customHeight="1" x14ac:dyDescent="0.25">
      <c r="A83" s="112" t="s">
        <v>117</v>
      </c>
      <c r="B83" s="113">
        <v>1</v>
      </c>
      <c r="C83" s="114" t="s">
        <v>156</v>
      </c>
      <c r="D83" s="115" t="s">
        <v>176</v>
      </c>
      <c r="E83" s="115" t="s">
        <v>171</v>
      </c>
      <c r="F83" s="116" t="s">
        <v>204</v>
      </c>
      <c r="G83" s="113">
        <f>G78</f>
        <v>1</v>
      </c>
      <c r="H83" s="114" t="s">
        <v>158</v>
      </c>
      <c r="I83" s="115" t="s">
        <v>192</v>
      </c>
      <c r="J83" s="115" t="s">
        <v>187</v>
      </c>
      <c r="K83" s="116" t="s">
        <v>226</v>
      </c>
      <c r="L83" s="113">
        <f>L78</f>
        <v>1</v>
      </c>
      <c r="M83" s="114" t="s">
        <v>186</v>
      </c>
      <c r="N83" s="115" t="s">
        <v>161</v>
      </c>
      <c r="O83" s="115" t="s">
        <v>200</v>
      </c>
      <c r="P83" s="116" t="s">
        <v>164</v>
      </c>
      <c r="Q83" s="113">
        <f>Q78</f>
        <v>1</v>
      </c>
      <c r="R83" s="114" t="s">
        <v>199</v>
      </c>
      <c r="S83" s="115" t="s">
        <v>224</v>
      </c>
      <c r="T83" s="115" t="s">
        <v>212</v>
      </c>
      <c r="U83" s="116" t="s">
        <v>177</v>
      </c>
      <c r="V83" s="113">
        <f>V78</f>
        <v>1</v>
      </c>
      <c r="W83" s="114" t="s">
        <v>211</v>
      </c>
      <c r="X83" s="115" t="s">
        <v>163</v>
      </c>
      <c r="Y83" s="115" t="s">
        <v>233</v>
      </c>
      <c r="Z83" s="116" t="s">
        <v>151</v>
      </c>
      <c r="AA83" s="136"/>
    </row>
    <row r="84" spans="1:27" ht="14.25" customHeight="1" x14ac:dyDescent="0.25">
      <c r="A84" s="112" t="s">
        <v>117</v>
      </c>
      <c r="B84" s="113">
        <f>B83+1</f>
        <v>2</v>
      </c>
      <c r="C84" s="121" t="s">
        <v>160</v>
      </c>
      <c r="D84" s="122" t="s">
        <v>180</v>
      </c>
      <c r="E84" s="122" t="s">
        <v>168</v>
      </c>
      <c r="F84" s="123" t="s">
        <v>207</v>
      </c>
      <c r="G84" s="113">
        <f>G79</f>
        <v>2</v>
      </c>
      <c r="H84" s="121" t="s">
        <v>154</v>
      </c>
      <c r="I84" s="122" t="s">
        <v>195</v>
      </c>
      <c r="J84" s="122" t="s">
        <v>183</v>
      </c>
      <c r="K84" s="123" t="s">
        <v>225</v>
      </c>
      <c r="L84" s="113">
        <f>L79</f>
        <v>2</v>
      </c>
      <c r="M84" s="121" t="s">
        <v>182</v>
      </c>
      <c r="N84" s="122" t="s">
        <v>157</v>
      </c>
      <c r="O84" s="122" t="s">
        <v>197</v>
      </c>
      <c r="P84" s="123" t="s">
        <v>167</v>
      </c>
      <c r="Q84" s="113">
        <f>Q79</f>
        <v>2</v>
      </c>
      <c r="R84" s="121" t="s">
        <v>196</v>
      </c>
      <c r="S84" s="122" t="s">
        <v>223</v>
      </c>
      <c r="T84" s="122" t="s">
        <v>209</v>
      </c>
      <c r="U84" s="123" t="s">
        <v>181</v>
      </c>
      <c r="V84" s="113">
        <f>V79</f>
        <v>2</v>
      </c>
      <c r="W84" s="121" t="s">
        <v>208</v>
      </c>
      <c r="X84" s="122" t="s">
        <v>166</v>
      </c>
      <c r="Y84" s="122" t="s">
        <v>232</v>
      </c>
      <c r="Z84" s="123" t="s">
        <v>147</v>
      </c>
      <c r="AA84" s="136"/>
    </row>
    <row r="85" spans="1:27" ht="14.25" customHeight="1" x14ac:dyDescent="0.25">
      <c r="A85" s="112" t="s">
        <v>117</v>
      </c>
      <c r="B85" s="113">
        <f>B84+1</f>
        <v>3</v>
      </c>
      <c r="C85" s="121" t="s">
        <v>148</v>
      </c>
      <c r="D85" s="122" t="s">
        <v>184</v>
      </c>
      <c r="E85" s="122" t="s">
        <v>165</v>
      </c>
      <c r="F85" s="123" t="s">
        <v>210</v>
      </c>
      <c r="G85" s="113">
        <f>G80</f>
        <v>3</v>
      </c>
      <c r="H85" s="121" t="s">
        <v>150</v>
      </c>
      <c r="I85" s="122" t="s">
        <v>198</v>
      </c>
      <c r="J85" s="122" t="s">
        <v>179</v>
      </c>
      <c r="K85" s="123" t="s">
        <v>228</v>
      </c>
      <c r="L85" s="113">
        <f>L80</f>
        <v>3</v>
      </c>
      <c r="M85" s="121" t="s">
        <v>178</v>
      </c>
      <c r="N85" s="122" t="s">
        <v>153</v>
      </c>
      <c r="O85" s="122" t="s">
        <v>194</v>
      </c>
      <c r="P85" s="123" t="s">
        <v>170</v>
      </c>
      <c r="Q85" s="113">
        <f>Q80</f>
        <v>3</v>
      </c>
      <c r="R85" s="121" t="s">
        <v>193</v>
      </c>
      <c r="S85" s="122" t="s">
        <v>222</v>
      </c>
      <c r="T85" s="122" t="s">
        <v>206</v>
      </c>
      <c r="U85" s="123" t="s">
        <v>185</v>
      </c>
      <c r="V85" s="113">
        <f>V80</f>
        <v>3</v>
      </c>
      <c r="W85" s="121" t="s">
        <v>205</v>
      </c>
      <c r="X85" s="122" t="s">
        <v>169</v>
      </c>
      <c r="Y85" s="122" t="s">
        <v>231</v>
      </c>
      <c r="Z85" s="123" t="s">
        <v>159</v>
      </c>
      <c r="AA85" s="136"/>
    </row>
    <row r="86" spans="1:27" ht="14.25" customHeight="1" thickBot="1" x14ac:dyDescent="0.3">
      <c r="A86" s="112" t="s">
        <v>117</v>
      </c>
      <c r="B86" s="113">
        <f>B85+1</f>
        <v>4</v>
      </c>
      <c r="C86" s="126" t="s">
        <v>152</v>
      </c>
      <c r="D86" s="127" t="s">
        <v>188</v>
      </c>
      <c r="E86" s="127" t="s">
        <v>162</v>
      </c>
      <c r="F86" s="128" t="s">
        <v>213</v>
      </c>
      <c r="G86" s="113">
        <f>G81</f>
        <v>4</v>
      </c>
      <c r="H86" s="126" t="s">
        <v>146</v>
      </c>
      <c r="I86" s="127" t="s">
        <v>201</v>
      </c>
      <c r="J86" s="127" t="s">
        <v>175</v>
      </c>
      <c r="K86" s="128" t="s">
        <v>227</v>
      </c>
      <c r="L86" s="113">
        <f>L81</f>
        <v>4</v>
      </c>
      <c r="M86" s="126" t="s">
        <v>174</v>
      </c>
      <c r="N86" s="127" t="s">
        <v>149</v>
      </c>
      <c r="O86" s="127" t="s">
        <v>191</v>
      </c>
      <c r="P86" s="128" t="s">
        <v>173</v>
      </c>
      <c r="Q86" s="113">
        <f>Q81</f>
        <v>4</v>
      </c>
      <c r="R86" s="126" t="s">
        <v>190</v>
      </c>
      <c r="S86" s="127" t="s">
        <v>221</v>
      </c>
      <c r="T86" s="127" t="s">
        <v>203</v>
      </c>
      <c r="U86" s="128" t="s">
        <v>189</v>
      </c>
      <c r="V86" s="113">
        <f>V81</f>
        <v>4</v>
      </c>
      <c r="W86" s="126" t="s">
        <v>202</v>
      </c>
      <c r="X86" s="127" t="s">
        <v>172</v>
      </c>
      <c r="Y86" s="127" t="s">
        <v>230</v>
      </c>
      <c r="Z86" s="128" t="s">
        <v>155</v>
      </c>
      <c r="AA86" s="136"/>
    </row>
    <row r="87" spans="1:27" ht="14.25" customHeight="1" thickBot="1" x14ac:dyDescent="0.3">
      <c r="A87" s="129"/>
      <c r="C87" s="357" t="s">
        <v>113</v>
      </c>
      <c r="D87" s="357"/>
      <c r="E87" s="106">
        <f>E82+1</f>
        <v>4</v>
      </c>
      <c r="F87" s="4" t="s">
        <v>114</v>
      </c>
      <c r="G87" s="113"/>
      <c r="H87" s="131">
        <f>H82</f>
        <v>4</v>
      </c>
      <c r="I87" s="367" t="s">
        <v>115</v>
      </c>
      <c r="J87" s="367"/>
      <c r="K87" s="367"/>
      <c r="L87" s="132"/>
      <c r="M87" s="132" t="s">
        <v>100</v>
      </c>
      <c r="N87" s="131">
        <f>N82+1</f>
        <v>16</v>
      </c>
      <c r="O87" s="367" t="s">
        <v>116</v>
      </c>
      <c r="P87" s="367"/>
      <c r="Q87" s="131"/>
      <c r="R87" s="109" t="s">
        <v>100</v>
      </c>
      <c r="S87" s="355" t="str">
        <f>H87&amp;". / "&amp;E87</f>
        <v>4. / 4</v>
      </c>
      <c r="T87" s="355"/>
      <c r="U87" s="355"/>
      <c r="AA87" s="133"/>
    </row>
    <row r="88" spans="1:27" ht="14.25" customHeight="1" x14ac:dyDescent="0.25">
      <c r="A88" s="112" t="s">
        <v>117</v>
      </c>
      <c r="B88" s="113">
        <v>1</v>
      </c>
      <c r="C88" s="114" t="s">
        <v>180</v>
      </c>
      <c r="D88" s="115" t="s">
        <v>152</v>
      </c>
      <c r="E88" s="115" t="s">
        <v>210</v>
      </c>
      <c r="F88" s="116" t="s">
        <v>171</v>
      </c>
      <c r="G88" s="113">
        <f>G83</f>
        <v>1</v>
      </c>
      <c r="H88" s="114" t="s">
        <v>195</v>
      </c>
      <c r="I88" s="115" t="s">
        <v>146</v>
      </c>
      <c r="J88" s="115" t="s">
        <v>228</v>
      </c>
      <c r="K88" s="116" t="s">
        <v>187</v>
      </c>
      <c r="L88" s="113">
        <f>L83</f>
        <v>1</v>
      </c>
      <c r="M88" s="114" t="s">
        <v>157</v>
      </c>
      <c r="N88" s="115" t="s">
        <v>174</v>
      </c>
      <c r="O88" s="115" t="s">
        <v>170</v>
      </c>
      <c r="P88" s="116" t="s">
        <v>200</v>
      </c>
      <c r="Q88" s="113">
        <f>Q83</f>
        <v>1</v>
      </c>
      <c r="R88" s="114" t="s">
        <v>223</v>
      </c>
      <c r="S88" s="115" t="s">
        <v>190</v>
      </c>
      <c r="T88" s="115" t="s">
        <v>185</v>
      </c>
      <c r="U88" s="116" t="s">
        <v>212</v>
      </c>
      <c r="V88" s="113">
        <f>V83</f>
        <v>1</v>
      </c>
      <c r="W88" s="114" t="s">
        <v>166</v>
      </c>
      <c r="X88" s="115" t="s">
        <v>202</v>
      </c>
      <c r="Y88" s="115" t="s">
        <v>159</v>
      </c>
      <c r="Z88" s="116" t="s">
        <v>233</v>
      </c>
      <c r="AA88" s="136"/>
    </row>
    <row r="89" spans="1:27" ht="14.25" customHeight="1" x14ac:dyDescent="0.25">
      <c r="A89" s="112" t="s">
        <v>117</v>
      </c>
      <c r="B89" s="113">
        <f>B88+1</f>
        <v>2</v>
      </c>
      <c r="C89" s="121" t="s">
        <v>176</v>
      </c>
      <c r="D89" s="122" t="s">
        <v>148</v>
      </c>
      <c r="E89" s="122" t="s">
        <v>213</v>
      </c>
      <c r="F89" s="123" t="s">
        <v>168</v>
      </c>
      <c r="G89" s="113">
        <f>G84</f>
        <v>2</v>
      </c>
      <c r="H89" s="121" t="s">
        <v>192</v>
      </c>
      <c r="I89" s="122" t="s">
        <v>150</v>
      </c>
      <c r="J89" s="122" t="s">
        <v>227</v>
      </c>
      <c r="K89" s="123" t="s">
        <v>183</v>
      </c>
      <c r="L89" s="113">
        <f>L84</f>
        <v>2</v>
      </c>
      <c r="M89" s="121" t="s">
        <v>161</v>
      </c>
      <c r="N89" s="122" t="s">
        <v>178</v>
      </c>
      <c r="O89" s="122" t="s">
        <v>173</v>
      </c>
      <c r="P89" s="123" t="s">
        <v>197</v>
      </c>
      <c r="Q89" s="113">
        <f>Q84</f>
        <v>2</v>
      </c>
      <c r="R89" s="121" t="s">
        <v>224</v>
      </c>
      <c r="S89" s="122" t="s">
        <v>193</v>
      </c>
      <c r="T89" s="122" t="s">
        <v>189</v>
      </c>
      <c r="U89" s="123" t="s">
        <v>209</v>
      </c>
      <c r="V89" s="113">
        <f>V84</f>
        <v>2</v>
      </c>
      <c r="W89" s="121" t="s">
        <v>163</v>
      </c>
      <c r="X89" s="122" t="s">
        <v>205</v>
      </c>
      <c r="Y89" s="122" t="s">
        <v>155</v>
      </c>
      <c r="Z89" s="123" t="s">
        <v>232</v>
      </c>
      <c r="AA89" s="136"/>
    </row>
    <row r="90" spans="1:27" ht="14.25" customHeight="1" x14ac:dyDescent="0.25">
      <c r="A90" s="112" t="s">
        <v>117</v>
      </c>
      <c r="B90" s="113">
        <f>B89+1</f>
        <v>3</v>
      </c>
      <c r="C90" s="121" t="s">
        <v>188</v>
      </c>
      <c r="D90" s="122" t="s">
        <v>160</v>
      </c>
      <c r="E90" s="122" t="s">
        <v>204</v>
      </c>
      <c r="F90" s="123" t="s">
        <v>165</v>
      </c>
      <c r="G90" s="113">
        <f>G85</f>
        <v>3</v>
      </c>
      <c r="H90" s="121" t="s">
        <v>201</v>
      </c>
      <c r="I90" s="122" t="s">
        <v>154</v>
      </c>
      <c r="J90" s="122" t="s">
        <v>226</v>
      </c>
      <c r="K90" s="123" t="s">
        <v>179</v>
      </c>
      <c r="L90" s="113">
        <f>L85</f>
        <v>3</v>
      </c>
      <c r="M90" s="121" t="s">
        <v>149</v>
      </c>
      <c r="N90" s="122" t="s">
        <v>182</v>
      </c>
      <c r="O90" s="122" t="s">
        <v>164</v>
      </c>
      <c r="P90" s="123" t="s">
        <v>194</v>
      </c>
      <c r="Q90" s="113">
        <f>Q85</f>
        <v>3</v>
      </c>
      <c r="R90" s="121" t="s">
        <v>221</v>
      </c>
      <c r="S90" s="122" t="s">
        <v>196</v>
      </c>
      <c r="T90" s="122" t="s">
        <v>177</v>
      </c>
      <c r="U90" s="123" t="s">
        <v>206</v>
      </c>
      <c r="V90" s="113">
        <f>V85</f>
        <v>3</v>
      </c>
      <c r="W90" s="121" t="s">
        <v>172</v>
      </c>
      <c r="X90" s="122" t="s">
        <v>208</v>
      </c>
      <c r="Y90" s="122" t="s">
        <v>151</v>
      </c>
      <c r="Z90" s="123" t="s">
        <v>231</v>
      </c>
      <c r="AA90" s="136"/>
    </row>
    <row r="91" spans="1:27" ht="14.25" customHeight="1" thickBot="1" x14ac:dyDescent="0.3">
      <c r="A91" s="112" t="s">
        <v>117</v>
      </c>
      <c r="B91" s="113">
        <f>B90+1</f>
        <v>4</v>
      </c>
      <c r="C91" s="126" t="s">
        <v>184</v>
      </c>
      <c r="D91" s="127" t="s">
        <v>156</v>
      </c>
      <c r="E91" s="127" t="s">
        <v>207</v>
      </c>
      <c r="F91" s="128" t="s">
        <v>162</v>
      </c>
      <c r="G91" s="113">
        <f>G86</f>
        <v>4</v>
      </c>
      <c r="H91" s="126" t="s">
        <v>198</v>
      </c>
      <c r="I91" s="127" t="s">
        <v>158</v>
      </c>
      <c r="J91" s="127" t="s">
        <v>225</v>
      </c>
      <c r="K91" s="128" t="s">
        <v>175</v>
      </c>
      <c r="L91" s="113">
        <f>L86</f>
        <v>4</v>
      </c>
      <c r="M91" s="126" t="s">
        <v>153</v>
      </c>
      <c r="N91" s="127" t="s">
        <v>186</v>
      </c>
      <c r="O91" s="127" t="s">
        <v>167</v>
      </c>
      <c r="P91" s="128" t="s">
        <v>191</v>
      </c>
      <c r="Q91" s="113">
        <f>Q86</f>
        <v>4</v>
      </c>
      <c r="R91" s="126" t="s">
        <v>222</v>
      </c>
      <c r="S91" s="127" t="s">
        <v>199</v>
      </c>
      <c r="T91" s="127" t="s">
        <v>181</v>
      </c>
      <c r="U91" s="128" t="s">
        <v>203</v>
      </c>
      <c r="V91" s="113">
        <f>V86</f>
        <v>4</v>
      </c>
      <c r="W91" s="126" t="s">
        <v>169</v>
      </c>
      <c r="X91" s="127" t="s">
        <v>211</v>
      </c>
      <c r="Y91" s="127" t="s">
        <v>147</v>
      </c>
      <c r="Z91" s="128" t="s">
        <v>230</v>
      </c>
      <c r="AA91" s="136"/>
    </row>
    <row r="92" spans="1:27" s="33" customFormat="1" ht="7.5" customHeight="1" thickBot="1" x14ac:dyDescent="0.3">
      <c r="A92" s="368"/>
      <c r="B92" s="369"/>
      <c r="C92" s="369"/>
      <c r="D92" s="369"/>
      <c r="E92" s="369"/>
      <c r="F92" s="369"/>
      <c r="G92" s="369"/>
      <c r="H92" s="369"/>
      <c r="I92" s="369"/>
      <c r="J92" s="369"/>
      <c r="K92" s="369"/>
      <c r="L92" s="369"/>
      <c r="M92" s="370"/>
      <c r="N92" s="370"/>
      <c r="O92" s="370"/>
      <c r="P92" s="370"/>
      <c r="Q92" s="370"/>
      <c r="R92" s="370"/>
      <c r="S92" s="370"/>
      <c r="T92" s="370"/>
      <c r="U92" s="370"/>
      <c r="V92" s="370"/>
      <c r="W92" s="370"/>
      <c r="X92" s="370"/>
      <c r="Y92" s="370"/>
      <c r="Z92" s="370"/>
      <c r="AA92" s="371"/>
    </row>
    <row r="93" spans="1:27" ht="14.25" customHeight="1" thickBot="1" x14ac:dyDescent="0.3">
      <c r="A93" s="104"/>
      <c r="B93" s="105"/>
      <c r="C93" s="357" t="s">
        <v>113</v>
      </c>
      <c r="D93" s="357"/>
      <c r="E93" s="106">
        <v>1</v>
      </c>
      <c r="F93" s="107" t="s">
        <v>114</v>
      </c>
      <c r="G93" s="108"/>
      <c r="H93" s="109">
        <f>H87+1</f>
        <v>5</v>
      </c>
      <c r="I93" s="366" t="s">
        <v>115</v>
      </c>
      <c r="J93" s="366"/>
      <c r="K93" s="366"/>
      <c r="L93" s="110"/>
      <c r="M93" s="110" t="s">
        <v>100</v>
      </c>
      <c r="N93" s="109">
        <f>N87+1</f>
        <v>17</v>
      </c>
      <c r="O93" s="366" t="s">
        <v>116</v>
      </c>
      <c r="P93" s="366"/>
      <c r="Q93" s="109"/>
      <c r="R93" s="109" t="s">
        <v>100</v>
      </c>
      <c r="S93" s="355" t="str">
        <f>H93&amp;". / "&amp;E93</f>
        <v>5. / 1</v>
      </c>
      <c r="T93" s="355"/>
      <c r="U93" s="355"/>
      <c r="V93" s="356" t="s">
        <v>234</v>
      </c>
      <c r="W93" s="357"/>
      <c r="X93" s="357"/>
      <c r="Y93" s="357"/>
      <c r="Z93" s="357"/>
      <c r="AA93" s="111"/>
    </row>
    <row r="94" spans="1:27" ht="14.25" customHeight="1" x14ac:dyDescent="0.25">
      <c r="A94" s="112" t="s">
        <v>117</v>
      </c>
      <c r="B94" s="113">
        <v>1</v>
      </c>
      <c r="C94" s="114" t="s">
        <v>146</v>
      </c>
      <c r="D94" s="115" t="s">
        <v>203</v>
      </c>
      <c r="E94" s="115" t="s">
        <v>176</v>
      </c>
      <c r="F94" s="116" t="s">
        <v>151</v>
      </c>
      <c r="G94" s="113">
        <f>B94+4</f>
        <v>5</v>
      </c>
      <c r="H94" s="114" t="s">
        <v>174</v>
      </c>
      <c r="I94" s="115" t="s">
        <v>230</v>
      </c>
      <c r="J94" s="115" t="s">
        <v>192</v>
      </c>
      <c r="K94" s="116" t="s">
        <v>204</v>
      </c>
      <c r="L94" s="113">
        <f>G94+4</f>
        <v>9</v>
      </c>
      <c r="M94" s="114" t="s">
        <v>190</v>
      </c>
      <c r="N94" s="115" t="s">
        <v>162</v>
      </c>
      <c r="O94" s="115" t="s">
        <v>161</v>
      </c>
      <c r="P94" s="116" t="s">
        <v>226</v>
      </c>
      <c r="Q94" s="113">
        <f>L94+4</f>
        <v>13</v>
      </c>
      <c r="R94" s="114" t="s">
        <v>202</v>
      </c>
      <c r="S94" s="115" t="s">
        <v>175</v>
      </c>
      <c r="T94" s="115" t="s">
        <v>224</v>
      </c>
      <c r="U94" s="116" t="s">
        <v>164</v>
      </c>
      <c r="V94" s="113">
        <f>Q94+4</f>
        <v>17</v>
      </c>
      <c r="W94" s="114" t="s">
        <v>152</v>
      </c>
      <c r="X94" s="115" t="s">
        <v>191</v>
      </c>
      <c r="Y94" s="115" t="s">
        <v>163</v>
      </c>
      <c r="Z94" s="116" t="s">
        <v>177</v>
      </c>
      <c r="AA94" s="136"/>
    </row>
    <row r="95" spans="1:27" ht="14.25" customHeight="1" x14ac:dyDescent="0.25">
      <c r="A95" s="112" t="s">
        <v>117</v>
      </c>
      <c r="B95" s="113">
        <f>B94+1</f>
        <v>2</v>
      </c>
      <c r="C95" s="121" t="s">
        <v>150</v>
      </c>
      <c r="D95" s="122" t="s">
        <v>206</v>
      </c>
      <c r="E95" s="122" t="s">
        <v>180</v>
      </c>
      <c r="F95" s="123" t="s">
        <v>147</v>
      </c>
      <c r="G95" s="113">
        <f>B95+4</f>
        <v>6</v>
      </c>
      <c r="H95" s="121" t="s">
        <v>178</v>
      </c>
      <c r="I95" s="122" t="s">
        <v>231</v>
      </c>
      <c r="J95" s="122" t="s">
        <v>195</v>
      </c>
      <c r="K95" s="123" t="s">
        <v>207</v>
      </c>
      <c r="L95" s="113">
        <f>G95+4</f>
        <v>10</v>
      </c>
      <c r="M95" s="121" t="s">
        <v>193</v>
      </c>
      <c r="N95" s="122" t="s">
        <v>165</v>
      </c>
      <c r="O95" s="122" t="s">
        <v>157</v>
      </c>
      <c r="P95" s="123" t="s">
        <v>225</v>
      </c>
      <c r="Q95" s="113">
        <f>L95+4</f>
        <v>14</v>
      </c>
      <c r="R95" s="121" t="s">
        <v>205</v>
      </c>
      <c r="S95" s="122" t="s">
        <v>179</v>
      </c>
      <c r="T95" s="122" t="s">
        <v>223</v>
      </c>
      <c r="U95" s="123" t="s">
        <v>167</v>
      </c>
      <c r="V95" s="113">
        <f>Q95+4</f>
        <v>18</v>
      </c>
      <c r="W95" s="121" t="s">
        <v>148</v>
      </c>
      <c r="X95" s="122" t="s">
        <v>194</v>
      </c>
      <c r="Y95" s="122" t="s">
        <v>166</v>
      </c>
      <c r="Z95" s="123" t="s">
        <v>181</v>
      </c>
      <c r="AA95" s="136"/>
    </row>
    <row r="96" spans="1:27" ht="14.25" customHeight="1" x14ac:dyDescent="0.25">
      <c r="A96" s="112" t="s">
        <v>117</v>
      </c>
      <c r="B96" s="113">
        <f>B95+1</f>
        <v>3</v>
      </c>
      <c r="C96" s="121" t="s">
        <v>154</v>
      </c>
      <c r="D96" s="122" t="s">
        <v>209</v>
      </c>
      <c r="E96" s="122" t="s">
        <v>184</v>
      </c>
      <c r="F96" s="123" t="s">
        <v>159</v>
      </c>
      <c r="G96" s="113">
        <f>B96+4</f>
        <v>7</v>
      </c>
      <c r="H96" s="121" t="s">
        <v>182</v>
      </c>
      <c r="I96" s="122" t="s">
        <v>232</v>
      </c>
      <c r="J96" s="122" t="s">
        <v>198</v>
      </c>
      <c r="K96" s="123" t="s">
        <v>210</v>
      </c>
      <c r="L96" s="113">
        <f>G96+4</f>
        <v>11</v>
      </c>
      <c r="M96" s="121" t="s">
        <v>196</v>
      </c>
      <c r="N96" s="122" t="s">
        <v>168</v>
      </c>
      <c r="O96" s="122" t="s">
        <v>153</v>
      </c>
      <c r="P96" s="123" t="s">
        <v>228</v>
      </c>
      <c r="Q96" s="113">
        <f>L96+4</f>
        <v>15</v>
      </c>
      <c r="R96" s="121" t="s">
        <v>208</v>
      </c>
      <c r="S96" s="122" t="s">
        <v>183</v>
      </c>
      <c r="T96" s="122" t="s">
        <v>222</v>
      </c>
      <c r="U96" s="123" t="s">
        <v>170</v>
      </c>
      <c r="V96" s="113">
        <f>Q96+4</f>
        <v>19</v>
      </c>
      <c r="W96" s="121" t="s">
        <v>160</v>
      </c>
      <c r="X96" s="122" t="s">
        <v>197</v>
      </c>
      <c r="Y96" s="122" t="s">
        <v>169</v>
      </c>
      <c r="Z96" s="123" t="s">
        <v>185</v>
      </c>
      <c r="AA96" s="136"/>
    </row>
    <row r="97" spans="1:27" ht="14.25" customHeight="1" thickBot="1" x14ac:dyDescent="0.3">
      <c r="A97" s="112" t="s">
        <v>117</v>
      </c>
      <c r="B97" s="113">
        <f>B96+1</f>
        <v>4</v>
      </c>
      <c r="C97" s="126" t="s">
        <v>158</v>
      </c>
      <c r="D97" s="127" t="s">
        <v>212</v>
      </c>
      <c r="E97" s="127" t="s">
        <v>188</v>
      </c>
      <c r="F97" s="128" t="s">
        <v>155</v>
      </c>
      <c r="G97" s="113">
        <f>B97+4</f>
        <v>8</v>
      </c>
      <c r="H97" s="126" t="s">
        <v>186</v>
      </c>
      <c r="I97" s="127" t="s">
        <v>233</v>
      </c>
      <c r="J97" s="127" t="s">
        <v>201</v>
      </c>
      <c r="K97" s="128" t="s">
        <v>213</v>
      </c>
      <c r="L97" s="113">
        <f>G97+4</f>
        <v>12</v>
      </c>
      <c r="M97" s="126" t="s">
        <v>199</v>
      </c>
      <c r="N97" s="127" t="s">
        <v>171</v>
      </c>
      <c r="O97" s="127" t="s">
        <v>149</v>
      </c>
      <c r="P97" s="128" t="s">
        <v>227</v>
      </c>
      <c r="Q97" s="113">
        <f>L97+4</f>
        <v>16</v>
      </c>
      <c r="R97" s="126" t="s">
        <v>211</v>
      </c>
      <c r="S97" s="127" t="s">
        <v>187</v>
      </c>
      <c r="T97" s="127" t="s">
        <v>221</v>
      </c>
      <c r="U97" s="128" t="s">
        <v>173</v>
      </c>
      <c r="V97" s="137">
        <f>Q97+4</f>
        <v>20</v>
      </c>
      <c r="W97" s="126" t="s">
        <v>156</v>
      </c>
      <c r="X97" s="127" t="s">
        <v>200</v>
      </c>
      <c r="Y97" s="127" t="s">
        <v>172</v>
      </c>
      <c r="Z97" s="128" t="s">
        <v>189</v>
      </c>
      <c r="AA97" s="136"/>
    </row>
    <row r="98" spans="1:27" ht="14.25" customHeight="1" thickBot="1" x14ac:dyDescent="0.3">
      <c r="A98" s="129"/>
      <c r="C98" s="365" t="s">
        <v>113</v>
      </c>
      <c r="D98" s="365"/>
      <c r="E98" s="130">
        <f>E93+1</f>
        <v>2</v>
      </c>
      <c r="F98" s="4" t="s">
        <v>114</v>
      </c>
      <c r="G98" s="113"/>
      <c r="H98" s="131">
        <f>H93</f>
        <v>5</v>
      </c>
      <c r="I98" s="367" t="s">
        <v>115</v>
      </c>
      <c r="J98" s="367"/>
      <c r="K98" s="367"/>
      <c r="L98" s="132"/>
      <c r="M98" s="132" t="s">
        <v>100</v>
      </c>
      <c r="N98" s="131">
        <f>N93+1</f>
        <v>18</v>
      </c>
      <c r="O98" s="367" t="s">
        <v>116</v>
      </c>
      <c r="P98" s="367"/>
      <c r="Q98" s="131"/>
      <c r="R98" s="109" t="s">
        <v>100</v>
      </c>
      <c r="S98" s="355" t="str">
        <f>H98&amp;". / "&amp;E98</f>
        <v>5. / 2</v>
      </c>
      <c r="T98" s="355"/>
      <c r="U98" s="355"/>
      <c r="V98" s="372" t="s">
        <v>234</v>
      </c>
      <c r="W98" s="357"/>
      <c r="X98" s="357"/>
      <c r="Y98" s="357"/>
      <c r="Z98" s="357"/>
      <c r="AA98" s="133"/>
    </row>
    <row r="99" spans="1:27" ht="14.25" customHeight="1" x14ac:dyDescent="0.25">
      <c r="A99" s="112" t="s">
        <v>117</v>
      </c>
      <c r="B99" s="113">
        <v>1</v>
      </c>
      <c r="C99" s="114" t="s">
        <v>209</v>
      </c>
      <c r="D99" s="115" t="s">
        <v>146</v>
      </c>
      <c r="E99" s="115" t="s">
        <v>147</v>
      </c>
      <c r="F99" s="116" t="s">
        <v>188</v>
      </c>
      <c r="G99" s="113">
        <f>B99+4</f>
        <v>5</v>
      </c>
      <c r="H99" s="114" t="s">
        <v>232</v>
      </c>
      <c r="I99" s="115" t="s">
        <v>174</v>
      </c>
      <c r="J99" s="115" t="s">
        <v>207</v>
      </c>
      <c r="K99" s="116" t="s">
        <v>201</v>
      </c>
      <c r="L99" s="113">
        <f>G99+4</f>
        <v>9</v>
      </c>
      <c r="M99" s="114" t="s">
        <v>168</v>
      </c>
      <c r="N99" s="115" t="s">
        <v>190</v>
      </c>
      <c r="O99" s="115" t="s">
        <v>225</v>
      </c>
      <c r="P99" s="116" t="s">
        <v>149</v>
      </c>
      <c r="Q99" s="113">
        <f>L99+4</f>
        <v>13</v>
      </c>
      <c r="R99" s="114" t="s">
        <v>183</v>
      </c>
      <c r="S99" s="115" t="s">
        <v>202</v>
      </c>
      <c r="T99" s="115" t="s">
        <v>167</v>
      </c>
      <c r="U99" s="116" t="s">
        <v>221</v>
      </c>
      <c r="V99" s="113">
        <f>Q99+4</f>
        <v>17</v>
      </c>
      <c r="W99" s="114" t="s">
        <v>197</v>
      </c>
      <c r="X99" s="115" t="s">
        <v>152</v>
      </c>
      <c r="Y99" s="115" t="s">
        <v>181</v>
      </c>
      <c r="Z99" s="116" t="s">
        <v>172</v>
      </c>
      <c r="AA99" s="136"/>
    </row>
    <row r="100" spans="1:27" ht="14.25" customHeight="1" x14ac:dyDescent="0.25">
      <c r="A100" s="112" t="s">
        <v>117</v>
      </c>
      <c r="B100" s="113">
        <f>B99+1</f>
        <v>2</v>
      </c>
      <c r="C100" s="121" t="s">
        <v>212</v>
      </c>
      <c r="D100" s="122" t="s">
        <v>150</v>
      </c>
      <c r="E100" s="122" t="s">
        <v>151</v>
      </c>
      <c r="F100" s="123" t="s">
        <v>184</v>
      </c>
      <c r="G100" s="113">
        <f>B100+4</f>
        <v>6</v>
      </c>
      <c r="H100" s="121" t="s">
        <v>233</v>
      </c>
      <c r="I100" s="122" t="s">
        <v>178</v>
      </c>
      <c r="J100" s="122" t="s">
        <v>204</v>
      </c>
      <c r="K100" s="123" t="s">
        <v>198</v>
      </c>
      <c r="L100" s="113">
        <f>G100+4</f>
        <v>10</v>
      </c>
      <c r="M100" s="121" t="s">
        <v>171</v>
      </c>
      <c r="N100" s="122" t="s">
        <v>193</v>
      </c>
      <c r="O100" s="122" t="s">
        <v>226</v>
      </c>
      <c r="P100" s="123" t="s">
        <v>153</v>
      </c>
      <c r="Q100" s="113">
        <f>L100+4</f>
        <v>14</v>
      </c>
      <c r="R100" s="121" t="s">
        <v>187</v>
      </c>
      <c r="S100" s="122" t="s">
        <v>205</v>
      </c>
      <c r="T100" s="122" t="s">
        <v>164</v>
      </c>
      <c r="U100" s="123" t="s">
        <v>222</v>
      </c>
      <c r="V100" s="113">
        <f>Q100+4</f>
        <v>18</v>
      </c>
      <c r="W100" s="121" t="s">
        <v>200</v>
      </c>
      <c r="X100" s="122" t="s">
        <v>148</v>
      </c>
      <c r="Y100" s="122" t="s">
        <v>177</v>
      </c>
      <c r="Z100" s="123" t="s">
        <v>169</v>
      </c>
      <c r="AA100" s="136"/>
    </row>
    <row r="101" spans="1:27" ht="14.25" customHeight="1" x14ac:dyDescent="0.25">
      <c r="A101" s="112" t="s">
        <v>117</v>
      </c>
      <c r="B101" s="113">
        <f>B100+1</f>
        <v>3</v>
      </c>
      <c r="C101" s="121" t="s">
        <v>203</v>
      </c>
      <c r="D101" s="122" t="s">
        <v>154</v>
      </c>
      <c r="E101" s="122" t="s">
        <v>155</v>
      </c>
      <c r="F101" s="123" t="s">
        <v>180</v>
      </c>
      <c r="G101" s="113">
        <f>B101+4</f>
        <v>7</v>
      </c>
      <c r="H101" s="121" t="s">
        <v>230</v>
      </c>
      <c r="I101" s="122" t="s">
        <v>182</v>
      </c>
      <c r="J101" s="122" t="s">
        <v>213</v>
      </c>
      <c r="K101" s="123" t="s">
        <v>195</v>
      </c>
      <c r="L101" s="113">
        <f>G101+4</f>
        <v>11</v>
      </c>
      <c r="M101" s="121" t="s">
        <v>162</v>
      </c>
      <c r="N101" s="122" t="s">
        <v>196</v>
      </c>
      <c r="O101" s="122" t="s">
        <v>227</v>
      </c>
      <c r="P101" s="123" t="s">
        <v>157</v>
      </c>
      <c r="Q101" s="113">
        <f>L101+4</f>
        <v>15</v>
      </c>
      <c r="R101" s="121" t="s">
        <v>175</v>
      </c>
      <c r="S101" s="122" t="s">
        <v>208</v>
      </c>
      <c r="T101" s="122" t="s">
        <v>173</v>
      </c>
      <c r="U101" s="123" t="s">
        <v>223</v>
      </c>
      <c r="V101" s="113">
        <f>Q101+4</f>
        <v>19</v>
      </c>
      <c r="W101" s="121" t="s">
        <v>191</v>
      </c>
      <c r="X101" s="122" t="s">
        <v>160</v>
      </c>
      <c r="Y101" s="122" t="s">
        <v>189</v>
      </c>
      <c r="Z101" s="123" t="s">
        <v>166</v>
      </c>
      <c r="AA101" s="136"/>
    </row>
    <row r="102" spans="1:27" ht="14.25" customHeight="1" thickBot="1" x14ac:dyDescent="0.3">
      <c r="A102" s="112" t="s">
        <v>117</v>
      </c>
      <c r="B102" s="113">
        <f>B101+1</f>
        <v>4</v>
      </c>
      <c r="C102" s="126" t="s">
        <v>206</v>
      </c>
      <c r="D102" s="127" t="s">
        <v>158</v>
      </c>
      <c r="E102" s="127" t="s">
        <v>159</v>
      </c>
      <c r="F102" s="128" t="s">
        <v>176</v>
      </c>
      <c r="G102" s="113">
        <f>B102+4</f>
        <v>8</v>
      </c>
      <c r="H102" s="126" t="s">
        <v>231</v>
      </c>
      <c r="I102" s="127" t="s">
        <v>186</v>
      </c>
      <c r="J102" s="127" t="s">
        <v>210</v>
      </c>
      <c r="K102" s="128" t="s">
        <v>192</v>
      </c>
      <c r="L102" s="113">
        <f>G102+4</f>
        <v>12</v>
      </c>
      <c r="M102" s="126" t="s">
        <v>165</v>
      </c>
      <c r="N102" s="127" t="s">
        <v>199</v>
      </c>
      <c r="O102" s="127" t="s">
        <v>228</v>
      </c>
      <c r="P102" s="128" t="s">
        <v>161</v>
      </c>
      <c r="Q102" s="113">
        <f>L102+4</f>
        <v>16</v>
      </c>
      <c r="R102" s="126" t="s">
        <v>179</v>
      </c>
      <c r="S102" s="127" t="s">
        <v>211</v>
      </c>
      <c r="T102" s="127" t="s">
        <v>170</v>
      </c>
      <c r="U102" s="128" t="s">
        <v>224</v>
      </c>
      <c r="V102" s="113">
        <f>Q102+4</f>
        <v>20</v>
      </c>
      <c r="W102" s="126" t="s">
        <v>194</v>
      </c>
      <c r="X102" s="127" t="s">
        <v>156</v>
      </c>
      <c r="Y102" s="127" t="s">
        <v>185</v>
      </c>
      <c r="Z102" s="128" t="s">
        <v>163</v>
      </c>
      <c r="AA102" s="136"/>
    </row>
    <row r="103" spans="1:27" ht="14.25" customHeight="1" thickBot="1" x14ac:dyDescent="0.3">
      <c r="A103" s="129"/>
      <c r="C103" s="365" t="s">
        <v>113</v>
      </c>
      <c r="D103" s="365"/>
      <c r="E103" s="130">
        <f>E98+1</f>
        <v>3</v>
      </c>
      <c r="F103" s="4" t="s">
        <v>114</v>
      </c>
      <c r="G103" s="113"/>
      <c r="H103" s="131">
        <f>H98</f>
        <v>5</v>
      </c>
      <c r="I103" s="367" t="s">
        <v>115</v>
      </c>
      <c r="J103" s="367"/>
      <c r="K103" s="367"/>
      <c r="L103" s="132"/>
      <c r="M103" s="132" t="s">
        <v>100</v>
      </c>
      <c r="N103" s="131">
        <f>N98+1</f>
        <v>19</v>
      </c>
      <c r="O103" s="367" t="s">
        <v>116</v>
      </c>
      <c r="P103" s="367"/>
      <c r="Q103" s="131"/>
      <c r="R103" s="109" t="s">
        <v>100</v>
      </c>
      <c r="S103" s="355" t="str">
        <f>H103&amp;". / "&amp;E103</f>
        <v>5. / 3</v>
      </c>
      <c r="T103" s="355"/>
      <c r="U103" s="355"/>
      <c r="V103" s="372" t="s">
        <v>234</v>
      </c>
      <c r="W103" s="357"/>
      <c r="X103" s="357"/>
      <c r="Y103" s="357"/>
      <c r="Z103" s="357"/>
      <c r="AA103" s="133"/>
    </row>
    <row r="104" spans="1:27" ht="14.25" customHeight="1" x14ac:dyDescent="0.25">
      <c r="A104" s="112" t="s">
        <v>117</v>
      </c>
      <c r="B104" s="113">
        <v>1</v>
      </c>
      <c r="C104" s="114" t="s">
        <v>184</v>
      </c>
      <c r="D104" s="115" t="s">
        <v>155</v>
      </c>
      <c r="E104" s="115" t="s">
        <v>146</v>
      </c>
      <c r="F104" s="116" t="s">
        <v>206</v>
      </c>
      <c r="G104" s="113">
        <f>B104+4</f>
        <v>5</v>
      </c>
      <c r="H104" s="114" t="s">
        <v>198</v>
      </c>
      <c r="I104" s="115" t="s">
        <v>213</v>
      </c>
      <c r="J104" s="115" t="s">
        <v>174</v>
      </c>
      <c r="K104" s="116" t="s">
        <v>231</v>
      </c>
      <c r="L104" s="113">
        <f>G104+4</f>
        <v>9</v>
      </c>
      <c r="M104" s="114" t="s">
        <v>153</v>
      </c>
      <c r="N104" s="115" t="s">
        <v>227</v>
      </c>
      <c r="O104" s="115" t="s">
        <v>190</v>
      </c>
      <c r="P104" s="116" t="s">
        <v>165</v>
      </c>
      <c r="Q104" s="113">
        <f>L104+4</f>
        <v>13</v>
      </c>
      <c r="R104" s="114" t="s">
        <v>222</v>
      </c>
      <c r="S104" s="115" t="s">
        <v>173</v>
      </c>
      <c r="T104" s="115" t="s">
        <v>202</v>
      </c>
      <c r="U104" s="116" t="s">
        <v>179</v>
      </c>
      <c r="V104" s="113">
        <f>Q104+4</f>
        <v>17</v>
      </c>
      <c r="W104" s="114" t="s">
        <v>169</v>
      </c>
      <c r="X104" s="115" t="s">
        <v>189</v>
      </c>
      <c r="Y104" s="115" t="s">
        <v>152</v>
      </c>
      <c r="Z104" s="116" t="s">
        <v>194</v>
      </c>
      <c r="AA104" s="136"/>
    </row>
    <row r="105" spans="1:27" ht="14.25" customHeight="1" x14ac:dyDescent="0.25">
      <c r="A105" s="112" t="s">
        <v>117</v>
      </c>
      <c r="B105" s="113">
        <f>B104+1</f>
        <v>2</v>
      </c>
      <c r="C105" s="121" t="s">
        <v>188</v>
      </c>
      <c r="D105" s="122" t="s">
        <v>159</v>
      </c>
      <c r="E105" s="122" t="s">
        <v>150</v>
      </c>
      <c r="F105" s="123" t="s">
        <v>203</v>
      </c>
      <c r="G105" s="113">
        <f>B105+4</f>
        <v>6</v>
      </c>
      <c r="H105" s="121" t="s">
        <v>201</v>
      </c>
      <c r="I105" s="122" t="s">
        <v>210</v>
      </c>
      <c r="J105" s="122" t="s">
        <v>178</v>
      </c>
      <c r="K105" s="123" t="s">
        <v>230</v>
      </c>
      <c r="L105" s="113">
        <f>G105+4</f>
        <v>10</v>
      </c>
      <c r="M105" s="121" t="s">
        <v>149</v>
      </c>
      <c r="N105" s="122" t="s">
        <v>228</v>
      </c>
      <c r="O105" s="122" t="s">
        <v>193</v>
      </c>
      <c r="P105" s="123" t="s">
        <v>162</v>
      </c>
      <c r="Q105" s="113">
        <f>L105+4</f>
        <v>14</v>
      </c>
      <c r="R105" s="121" t="s">
        <v>221</v>
      </c>
      <c r="S105" s="122" t="s">
        <v>170</v>
      </c>
      <c r="T105" s="122" t="s">
        <v>205</v>
      </c>
      <c r="U105" s="123" t="s">
        <v>175</v>
      </c>
      <c r="V105" s="113">
        <f>Q105+4</f>
        <v>18</v>
      </c>
      <c r="W105" s="121" t="s">
        <v>172</v>
      </c>
      <c r="X105" s="122" t="s">
        <v>185</v>
      </c>
      <c r="Y105" s="122" t="s">
        <v>148</v>
      </c>
      <c r="Z105" s="123" t="s">
        <v>191</v>
      </c>
      <c r="AA105" s="136"/>
    </row>
    <row r="106" spans="1:27" ht="14.25" customHeight="1" x14ac:dyDescent="0.25">
      <c r="A106" s="112" t="s">
        <v>117</v>
      </c>
      <c r="B106" s="113">
        <f>B105+1</f>
        <v>3</v>
      </c>
      <c r="C106" s="121" t="s">
        <v>176</v>
      </c>
      <c r="D106" s="122" t="s">
        <v>147</v>
      </c>
      <c r="E106" s="122" t="s">
        <v>154</v>
      </c>
      <c r="F106" s="123" t="s">
        <v>212</v>
      </c>
      <c r="G106" s="113">
        <f>B106+4</f>
        <v>7</v>
      </c>
      <c r="H106" s="121" t="s">
        <v>192</v>
      </c>
      <c r="I106" s="122" t="s">
        <v>207</v>
      </c>
      <c r="J106" s="122" t="s">
        <v>182</v>
      </c>
      <c r="K106" s="123" t="s">
        <v>233</v>
      </c>
      <c r="L106" s="113">
        <f>G106+4</f>
        <v>11</v>
      </c>
      <c r="M106" s="121" t="s">
        <v>161</v>
      </c>
      <c r="N106" s="122" t="s">
        <v>225</v>
      </c>
      <c r="O106" s="122" t="s">
        <v>196</v>
      </c>
      <c r="P106" s="123" t="s">
        <v>171</v>
      </c>
      <c r="Q106" s="113">
        <f>L106+4</f>
        <v>15</v>
      </c>
      <c r="R106" s="121" t="s">
        <v>224</v>
      </c>
      <c r="S106" s="122" t="s">
        <v>167</v>
      </c>
      <c r="T106" s="122" t="s">
        <v>208</v>
      </c>
      <c r="U106" s="123" t="s">
        <v>187</v>
      </c>
      <c r="V106" s="113">
        <f>Q106+4</f>
        <v>19</v>
      </c>
      <c r="W106" s="121" t="s">
        <v>163</v>
      </c>
      <c r="X106" s="122" t="s">
        <v>181</v>
      </c>
      <c r="Y106" s="122" t="s">
        <v>160</v>
      </c>
      <c r="Z106" s="123" t="s">
        <v>200</v>
      </c>
      <c r="AA106" s="136"/>
    </row>
    <row r="107" spans="1:27" ht="14.25" customHeight="1" thickBot="1" x14ac:dyDescent="0.3">
      <c r="A107" s="112" t="s">
        <v>117</v>
      </c>
      <c r="B107" s="113">
        <f>B106+1</f>
        <v>4</v>
      </c>
      <c r="C107" s="126" t="s">
        <v>180</v>
      </c>
      <c r="D107" s="127" t="s">
        <v>151</v>
      </c>
      <c r="E107" s="127" t="s">
        <v>158</v>
      </c>
      <c r="F107" s="128" t="s">
        <v>209</v>
      </c>
      <c r="G107" s="113">
        <f>B107+4</f>
        <v>8</v>
      </c>
      <c r="H107" s="126" t="s">
        <v>195</v>
      </c>
      <c r="I107" s="127" t="s">
        <v>204</v>
      </c>
      <c r="J107" s="127" t="s">
        <v>186</v>
      </c>
      <c r="K107" s="128" t="s">
        <v>232</v>
      </c>
      <c r="L107" s="113">
        <f>G107+4</f>
        <v>12</v>
      </c>
      <c r="M107" s="126" t="s">
        <v>157</v>
      </c>
      <c r="N107" s="127" t="s">
        <v>226</v>
      </c>
      <c r="O107" s="127" t="s">
        <v>199</v>
      </c>
      <c r="P107" s="128" t="s">
        <v>168</v>
      </c>
      <c r="Q107" s="113">
        <f>L107+4</f>
        <v>16</v>
      </c>
      <c r="R107" s="126" t="s">
        <v>223</v>
      </c>
      <c r="S107" s="127" t="s">
        <v>164</v>
      </c>
      <c r="T107" s="127" t="s">
        <v>211</v>
      </c>
      <c r="U107" s="128" t="s">
        <v>183</v>
      </c>
      <c r="V107" s="113">
        <f>Q107+4</f>
        <v>20</v>
      </c>
      <c r="W107" s="126" t="s">
        <v>166</v>
      </c>
      <c r="X107" s="127" t="s">
        <v>177</v>
      </c>
      <c r="Y107" s="127" t="s">
        <v>156</v>
      </c>
      <c r="Z107" s="128" t="s">
        <v>197</v>
      </c>
      <c r="AA107" s="136"/>
    </row>
    <row r="108" spans="1:27" ht="14.25" customHeight="1" thickBot="1" x14ac:dyDescent="0.3">
      <c r="A108" s="129"/>
      <c r="C108" s="365" t="s">
        <v>113</v>
      </c>
      <c r="D108" s="365"/>
      <c r="E108" s="130">
        <f>E103+1</f>
        <v>4</v>
      </c>
      <c r="F108" s="4" t="s">
        <v>114</v>
      </c>
      <c r="G108" s="113"/>
      <c r="H108" s="131">
        <f>H103</f>
        <v>5</v>
      </c>
      <c r="I108" s="367" t="s">
        <v>115</v>
      </c>
      <c r="J108" s="367"/>
      <c r="K108" s="367"/>
      <c r="L108" s="132"/>
      <c r="M108" s="132" t="s">
        <v>100</v>
      </c>
      <c r="N108" s="131">
        <f>N103+1</f>
        <v>20</v>
      </c>
      <c r="O108" s="367" t="s">
        <v>116</v>
      </c>
      <c r="P108" s="367"/>
      <c r="Q108" s="131"/>
      <c r="R108" s="109" t="s">
        <v>100</v>
      </c>
      <c r="S108" s="355" t="str">
        <f>H108&amp;". / "&amp;E108</f>
        <v>5. / 4</v>
      </c>
      <c r="T108" s="355"/>
      <c r="U108" s="355"/>
      <c r="V108" s="372" t="s">
        <v>234</v>
      </c>
      <c r="W108" s="357"/>
      <c r="X108" s="357"/>
      <c r="Y108" s="357"/>
      <c r="Z108" s="357"/>
      <c r="AA108" s="133"/>
    </row>
    <row r="109" spans="1:27" ht="14.25" customHeight="1" x14ac:dyDescent="0.25">
      <c r="A109" s="112" t="s">
        <v>117</v>
      </c>
      <c r="B109" s="113">
        <v>1</v>
      </c>
      <c r="C109" s="114" t="s">
        <v>159</v>
      </c>
      <c r="D109" s="115" t="s">
        <v>180</v>
      </c>
      <c r="E109" s="115" t="s">
        <v>212</v>
      </c>
      <c r="F109" s="116" t="s">
        <v>146</v>
      </c>
      <c r="G109" s="113">
        <f>B109+4</f>
        <v>5</v>
      </c>
      <c r="H109" s="114" t="s">
        <v>210</v>
      </c>
      <c r="I109" s="115" t="s">
        <v>195</v>
      </c>
      <c r="J109" s="115" t="s">
        <v>233</v>
      </c>
      <c r="K109" s="116" t="s">
        <v>174</v>
      </c>
      <c r="L109" s="113">
        <f>G109+4</f>
        <v>9</v>
      </c>
      <c r="M109" s="114" t="s">
        <v>228</v>
      </c>
      <c r="N109" s="115" t="s">
        <v>157</v>
      </c>
      <c r="O109" s="115" t="s">
        <v>171</v>
      </c>
      <c r="P109" s="116" t="s">
        <v>190</v>
      </c>
      <c r="Q109" s="113">
        <f>L109+4</f>
        <v>13</v>
      </c>
      <c r="R109" s="114" t="s">
        <v>170</v>
      </c>
      <c r="S109" s="115" t="s">
        <v>223</v>
      </c>
      <c r="T109" s="115" t="s">
        <v>187</v>
      </c>
      <c r="U109" s="116" t="s">
        <v>202</v>
      </c>
      <c r="V109" s="113">
        <f>Q109+4</f>
        <v>17</v>
      </c>
      <c r="W109" s="114" t="s">
        <v>185</v>
      </c>
      <c r="X109" s="115" t="s">
        <v>166</v>
      </c>
      <c r="Y109" s="115" t="s">
        <v>200</v>
      </c>
      <c r="Z109" s="116" t="s">
        <v>152</v>
      </c>
      <c r="AA109" s="136"/>
    </row>
    <row r="110" spans="1:27" ht="14.25" customHeight="1" x14ac:dyDescent="0.25">
      <c r="A110" s="112" t="s">
        <v>117</v>
      </c>
      <c r="B110" s="113">
        <f>B109+1</f>
        <v>2</v>
      </c>
      <c r="C110" s="121" t="s">
        <v>155</v>
      </c>
      <c r="D110" s="122" t="s">
        <v>176</v>
      </c>
      <c r="E110" s="122" t="s">
        <v>209</v>
      </c>
      <c r="F110" s="123" t="s">
        <v>150</v>
      </c>
      <c r="G110" s="113">
        <f>B110+4</f>
        <v>6</v>
      </c>
      <c r="H110" s="121" t="s">
        <v>213</v>
      </c>
      <c r="I110" s="122" t="s">
        <v>192</v>
      </c>
      <c r="J110" s="122" t="s">
        <v>232</v>
      </c>
      <c r="K110" s="123" t="s">
        <v>178</v>
      </c>
      <c r="L110" s="113">
        <f>G110+4</f>
        <v>10</v>
      </c>
      <c r="M110" s="121" t="s">
        <v>227</v>
      </c>
      <c r="N110" s="122" t="s">
        <v>161</v>
      </c>
      <c r="O110" s="122" t="s">
        <v>168</v>
      </c>
      <c r="P110" s="123" t="s">
        <v>193</v>
      </c>
      <c r="Q110" s="113">
        <f>L110+4</f>
        <v>14</v>
      </c>
      <c r="R110" s="121" t="s">
        <v>173</v>
      </c>
      <c r="S110" s="122" t="s">
        <v>224</v>
      </c>
      <c r="T110" s="122" t="s">
        <v>183</v>
      </c>
      <c r="U110" s="123" t="s">
        <v>205</v>
      </c>
      <c r="V110" s="113">
        <f>Q110+4</f>
        <v>18</v>
      </c>
      <c r="W110" s="121" t="s">
        <v>189</v>
      </c>
      <c r="X110" s="122" t="s">
        <v>163</v>
      </c>
      <c r="Y110" s="122" t="s">
        <v>197</v>
      </c>
      <c r="Z110" s="123" t="s">
        <v>148</v>
      </c>
      <c r="AA110" s="136"/>
    </row>
    <row r="111" spans="1:27" ht="14.25" customHeight="1" x14ac:dyDescent="0.25">
      <c r="A111" s="112" t="s">
        <v>117</v>
      </c>
      <c r="B111" s="113">
        <f>B110+1</f>
        <v>3</v>
      </c>
      <c r="C111" s="121" t="s">
        <v>151</v>
      </c>
      <c r="D111" s="122" t="s">
        <v>188</v>
      </c>
      <c r="E111" s="122" t="s">
        <v>206</v>
      </c>
      <c r="F111" s="123" t="s">
        <v>154</v>
      </c>
      <c r="G111" s="113">
        <f>B111+4</f>
        <v>7</v>
      </c>
      <c r="H111" s="121" t="s">
        <v>204</v>
      </c>
      <c r="I111" s="122" t="s">
        <v>201</v>
      </c>
      <c r="J111" s="122" t="s">
        <v>231</v>
      </c>
      <c r="K111" s="123" t="s">
        <v>182</v>
      </c>
      <c r="L111" s="113">
        <f>G111+4</f>
        <v>11</v>
      </c>
      <c r="M111" s="121" t="s">
        <v>226</v>
      </c>
      <c r="N111" s="122" t="s">
        <v>149</v>
      </c>
      <c r="O111" s="122" t="s">
        <v>165</v>
      </c>
      <c r="P111" s="123" t="s">
        <v>196</v>
      </c>
      <c r="Q111" s="113">
        <f>L111+4</f>
        <v>15</v>
      </c>
      <c r="R111" s="121" t="s">
        <v>164</v>
      </c>
      <c r="S111" s="122" t="s">
        <v>221</v>
      </c>
      <c r="T111" s="122" t="s">
        <v>179</v>
      </c>
      <c r="U111" s="123" t="s">
        <v>208</v>
      </c>
      <c r="V111" s="113">
        <f>Q111+4</f>
        <v>19</v>
      </c>
      <c r="W111" s="121" t="s">
        <v>177</v>
      </c>
      <c r="X111" s="122" t="s">
        <v>172</v>
      </c>
      <c r="Y111" s="122" t="s">
        <v>194</v>
      </c>
      <c r="Z111" s="123" t="s">
        <v>160</v>
      </c>
      <c r="AA111" s="136"/>
    </row>
    <row r="112" spans="1:27" ht="14.25" customHeight="1" thickBot="1" x14ac:dyDescent="0.3">
      <c r="A112" s="112" t="s">
        <v>117</v>
      </c>
      <c r="B112" s="113">
        <f>B111+1</f>
        <v>4</v>
      </c>
      <c r="C112" s="126" t="s">
        <v>147</v>
      </c>
      <c r="D112" s="127" t="s">
        <v>184</v>
      </c>
      <c r="E112" s="127" t="s">
        <v>203</v>
      </c>
      <c r="F112" s="128" t="s">
        <v>158</v>
      </c>
      <c r="G112" s="113">
        <f>B112+4</f>
        <v>8</v>
      </c>
      <c r="H112" s="126" t="s">
        <v>207</v>
      </c>
      <c r="I112" s="127" t="s">
        <v>198</v>
      </c>
      <c r="J112" s="127" t="s">
        <v>230</v>
      </c>
      <c r="K112" s="128" t="s">
        <v>186</v>
      </c>
      <c r="L112" s="113">
        <f>G112+4</f>
        <v>12</v>
      </c>
      <c r="M112" s="126" t="s">
        <v>225</v>
      </c>
      <c r="N112" s="127" t="s">
        <v>153</v>
      </c>
      <c r="O112" s="127" t="s">
        <v>162</v>
      </c>
      <c r="P112" s="128" t="s">
        <v>199</v>
      </c>
      <c r="Q112" s="113">
        <f>L112+4</f>
        <v>16</v>
      </c>
      <c r="R112" s="126" t="s">
        <v>167</v>
      </c>
      <c r="S112" s="127" t="s">
        <v>222</v>
      </c>
      <c r="T112" s="127" t="s">
        <v>175</v>
      </c>
      <c r="U112" s="128" t="s">
        <v>211</v>
      </c>
      <c r="V112" s="113">
        <f>Q112+4</f>
        <v>20</v>
      </c>
      <c r="W112" s="126" t="s">
        <v>181</v>
      </c>
      <c r="X112" s="127" t="s">
        <v>169</v>
      </c>
      <c r="Y112" s="127" t="s">
        <v>191</v>
      </c>
      <c r="Z112" s="128" t="s">
        <v>156</v>
      </c>
      <c r="AA112" s="136"/>
    </row>
    <row r="113" spans="1:27" s="33" customFormat="1" ht="7.5" customHeight="1" thickBot="1" x14ac:dyDescent="0.3">
      <c r="A113" s="368"/>
      <c r="B113" s="369"/>
      <c r="C113" s="369"/>
      <c r="D113" s="369"/>
      <c r="E113" s="369"/>
      <c r="F113" s="369"/>
      <c r="G113" s="369"/>
      <c r="H113" s="369"/>
      <c r="I113" s="369"/>
      <c r="J113" s="369"/>
      <c r="K113" s="369"/>
      <c r="L113" s="369"/>
      <c r="M113" s="370"/>
      <c r="N113" s="370"/>
      <c r="O113" s="370"/>
      <c r="P113" s="370"/>
      <c r="Q113" s="370"/>
      <c r="R113" s="370"/>
      <c r="S113" s="370"/>
      <c r="T113" s="370"/>
      <c r="U113" s="370"/>
      <c r="V113" s="370"/>
      <c r="W113" s="370"/>
      <c r="X113" s="370"/>
      <c r="Y113" s="370"/>
      <c r="Z113" s="370"/>
      <c r="AA113" s="371"/>
    </row>
  </sheetData>
  <mergeCells count="104">
    <mergeCell ref="A1:M1"/>
    <mergeCell ref="N1:AA1"/>
    <mergeCell ref="A2:AA2"/>
    <mergeCell ref="A3:H3"/>
    <mergeCell ref="I3:J3"/>
    <mergeCell ref="K3:AA3"/>
    <mergeCell ref="C14:D14"/>
    <mergeCell ref="I14:K14"/>
    <mergeCell ref="O14:P14"/>
    <mergeCell ref="S14:U14"/>
    <mergeCell ref="C19:D19"/>
    <mergeCell ref="I19:K19"/>
    <mergeCell ref="O19:P19"/>
    <mergeCell ref="S19:U19"/>
    <mergeCell ref="A4:AA4"/>
    <mergeCell ref="A5:AA5"/>
    <mergeCell ref="A6:AA6"/>
    <mergeCell ref="A7:AA7"/>
    <mergeCell ref="A8:AA8"/>
    <mergeCell ref="C9:D9"/>
    <mergeCell ref="I9:K9"/>
    <mergeCell ref="O9:P9"/>
    <mergeCell ref="S9:U9"/>
    <mergeCell ref="V9:Z9"/>
    <mergeCell ref="C35:D35"/>
    <mergeCell ref="I35:K35"/>
    <mergeCell ref="O35:P35"/>
    <mergeCell ref="S35:U35"/>
    <mergeCell ref="C40:D40"/>
    <mergeCell ref="I40:K40"/>
    <mergeCell ref="O40:P40"/>
    <mergeCell ref="S40:U40"/>
    <mergeCell ref="C24:D24"/>
    <mergeCell ref="I24:K24"/>
    <mergeCell ref="O24:P24"/>
    <mergeCell ref="S24:U24"/>
    <mergeCell ref="A29:AA29"/>
    <mergeCell ref="C30:D30"/>
    <mergeCell ref="I30:K30"/>
    <mergeCell ref="O30:P30"/>
    <mergeCell ref="S30:U30"/>
    <mergeCell ref="V30:Z30"/>
    <mergeCell ref="C56:D56"/>
    <mergeCell ref="I56:K56"/>
    <mergeCell ref="O56:P56"/>
    <mergeCell ref="S56:U56"/>
    <mergeCell ref="C61:D61"/>
    <mergeCell ref="I61:K61"/>
    <mergeCell ref="O61:P61"/>
    <mergeCell ref="S61:U61"/>
    <mergeCell ref="C45:D45"/>
    <mergeCell ref="I45:K45"/>
    <mergeCell ref="O45:P45"/>
    <mergeCell ref="S45:U45"/>
    <mergeCell ref="A50:AA50"/>
    <mergeCell ref="C51:D51"/>
    <mergeCell ref="I51:K51"/>
    <mergeCell ref="O51:P51"/>
    <mergeCell ref="S51:U51"/>
    <mergeCell ref="V51:Z51"/>
    <mergeCell ref="C77:D77"/>
    <mergeCell ref="I77:K77"/>
    <mergeCell ref="O77:P77"/>
    <mergeCell ref="S77:U77"/>
    <mergeCell ref="C82:D82"/>
    <mergeCell ref="I82:K82"/>
    <mergeCell ref="O82:P82"/>
    <mergeCell ref="S82:U82"/>
    <mergeCell ref="C66:D66"/>
    <mergeCell ref="I66:K66"/>
    <mergeCell ref="O66:P66"/>
    <mergeCell ref="S66:U66"/>
    <mergeCell ref="A71:AA71"/>
    <mergeCell ref="C72:D72"/>
    <mergeCell ref="I72:K72"/>
    <mergeCell ref="O72:P72"/>
    <mergeCell ref="S72:U72"/>
    <mergeCell ref="V72:Z72"/>
    <mergeCell ref="C87:D87"/>
    <mergeCell ref="I87:K87"/>
    <mergeCell ref="O87:P87"/>
    <mergeCell ref="S87:U87"/>
    <mergeCell ref="A92:AA92"/>
    <mergeCell ref="C93:D93"/>
    <mergeCell ref="I93:K93"/>
    <mergeCell ref="O93:P93"/>
    <mergeCell ref="S93:U93"/>
    <mergeCell ref="V93:Z93"/>
    <mergeCell ref="C108:D108"/>
    <mergeCell ref="I108:K108"/>
    <mergeCell ref="O108:P108"/>
    <mergeCell ref="S108:U108"/>
    <mergeCell ref="V108:Z108"/>
    <mergeCell ref="A113:AA113"/>
    <mergeCell ref="C98:D98"/>
    <mergeCell ref="I98:K98"/>
    <mergeCell ref="O98:P98"/>
    <mergeCell ref="S98:U98"/>
    <mergeCell ref="V98:Z98"/>
    <mergeCell ref="C103:D103"/>
    <mergeCell ref="I103:K103"/>
    <mergeCell ref="O103:P103"/>
    <mergeCell ref="S103:U103"/>
    <mergeCell ref="V103:Z103"/>
  </mergeCells>
  <pageMargins left="0.6692913385826772" right="0" top="0.19685039370078741" bottom="0.19685039370078741" header="0" footer="0"/>
  <pageSetup paperSize="9" fitToHeight="0" orientation="portrait" horizontalDpi="4294967293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A138"/>
  <sheetViews>
    <sheetView workbookViewId="0">
      <selection activeCell="K3" sqref="K3:AA3"/>
    </sheetView>
  </sheetViews>
  <sheetFormatPr baseColWidth="10" defaultColWidth="11.44140625" defaultRowHeight="13.2" x14ac:dyDescent="0.25"/>
  <cols>
    <col min="1" max="1" width="6.44140625" style="4" customWidth="1"/>
    <col min="2" max="2" width="2.6640625" style="117" customWidth="1"/>
    <col min="3" max="6" width="3.6640625" style="4" customWidth="1"/>
    <col min="7" max="7" width="2.6640625" style="117" customWidth="1"/>
    <col min="8" max="11" width="3.6640625" style="4" customWidth="1"/>
    <col min="12" max="12" width="2.6640625" style="117" customWidth="1"/>
    <col min="13" max="16" width="3.6640625" style="4" customWidth="1"/>
    <col min="17" max="17" width="2.6640625" style="117" customWidth="1"/>
    <col min="18" max="21" width="3.6640625" style="4" customWidth="1"/>
    <col min="22" max="22" width="2.6640625" style="117" customWidth="1"/>
    <col min="23" max="26" width="3.6640625" style="4" customWidth="1"/>
    <col min="27" max="27" width="1.6640625" style="4" customWidth="1"/>
    <col min="28" max="16384" width="11.44140625" style="4"/>
  </cols>
  <sheetData>
    <row r="1" spans="1:27" s="33" customFormat="1" ht="23.25" customHeight="1" x14ac:dyDescent="0.4">
      <c r="A1" s="358" t="s">
        <v>111</v>
      </c>
      <c r="B1" s="358"/>
      <c r="C1" s="358"/>
      <c r="D1" s="358"/>
      <c r="E1" s="358"/>
      <c r="F1" s="358"/>
      <c r="G1" s="358"/>
      <c r="H1" s="354"/>
      <c r="I1" s="354"/>
      <c r="J1" s="354"/>
      <c r="K1" s="354"/>
      <c r="L1" s="354"/>
      <c r="M1" s="354"/>
      <c r="N1" s="351" t="s">
        <v>112</v>
      </c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</row>
    <row r="2" spans="1:27" s="33" customFormat="1" ht="7.5" customHeight="1" x14ac:dyDescent="0.25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</row>
    <row r="3" spans="1:27" s="33" customFormat="1" ht="12.75" customHeight="1" x14ac:dyDescent="0.25">
      <c r="A3" s="353" t="str">
        <f>IF(I3="z","zentrale Spielorte","4x dezentrale Spielorte")</f>
        <v>4x dezentrale Spielorte</v>
      </c>
      <c r="B3" s="352"/>
      <c r="C3" s="352"/>
      <c r="D3" s="352"/>
      <c r="E3" s="352"/>
      <c r="F3" s="352"/>
      <c r="G3" s="352"/>
      <c r="H3" s="352"/>
      <c r="I3" s="362"/>
      <c r="J3" s="362"/>
      <c r="K3" s="353" t="s">
        <v>283</v>
      </c>
      <c r="L3" s="353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</row>
    <row r="4" spans="1:27" s="33" customFormat="1" ht="7.5" customHeight="1" x14ac:dyDescent="0.25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</row>
    <row r="5" spans="1:27" s="33" customFormat="1" ht="19.5" customHeight="1" x14ac:dyDescent="0.25">
      <c r="A5" s="359" t="s">
        <v>246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1"/>
    </row>
    <row r="6" spans="1:27" s="33" customFormat="1" ht="7.5" customHeight="1" x14ac:dyDescent="0.25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</row>
    <row r="7" spans="1:27" s="33" customFormat="1" ht="15" customHeight="1" x14ac:dyDescent="0.25">
      <c r="A7" s="363" t="s">
        <v>269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</row>
    <row r="8" spans="1:27" s="33" customFormat="1" ht="7.5" customHeight="1" thickBot="1" x14ac:dyDescent="0.3">
      <c r="A8" s="353"/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</row>
    <row r="9" spans="1:27" ht="14.25" customHeight="1" thickBot="1" x14ac:dyDescent="0.3">
      <c r="A9" s="104"/>
      <c r="B9" s="105"/>
      <c r="C9" s="357" t="s">
        <v>113</v>
      </c>
      <c r="D9" s="357"/>
      <c r="E9" s="106">
        <v>1</v>
      </c>
      <c r="F9" s="107" t="s">
        <v>114</v>
      </c>
      <c r="G9" s="108"/>
      <c r="H9" s="109">
        <v>1</v>
      </c>
      <c r="I9" s="366" t="s">
        <v>115</v>
      </c>
      <c r="J9" s="366"/>
      <c r="K9" s="366"/>
      <c r="L9" s="110"/>
      <c r="M9" s="110" t="s">
        <v>100</v>
      </c>
      <c r="N9" s="109">
        <f>E9</f>
        <v>1</v>
      </c>
      <c r="O9" s="366" t="s">
        <v>116</v>
      </c>
      <c r="P9" s="366"/>
      <c r="Q9" s="109"/>
      <c r="R9" s="109" t="s">
        <v>100</v>
      </c>
      <c r="S9" s="355" t="str">
        <f>H9&amp;". / "&amp;E9</f>
        <v>1. / 1</v>
      </c>
      <c r="T9" s="355"/>
      <c r="U9" s="355"/>
      <c r="V9" s="356" t="str">
        <f>IF($I$3="z","zentraler Spielort!"," ")</f>
        <v xml:space="preserve"> </v>
      </c>
      <c r="W9" s="357"/>
      <c r="X9" s="357"/>
      <c r="Y9" s="357"/>
      <c r="Z9" s="357"/>
      <c r="AA9" s="111"/>
    </row>
    <row r="10" spans="1:27" ht="14.25" customHeight="1" x14ac:dyDescent="0.25">
      <c r="A10" s="112" t="s">
        <v>117</v>
      </c>
      <c r="B10" s="113">
        <v>1</v>
      </c>
      <c r="C10" s="114" t="s">
        <v>146</v>
      </c>
      <c r="D10" s="115" t="s">
        <v>162</v>
      </c>
      <c r="E10" s="115" t="s">
        <v>163</v>
      </c>
      <c r="F10" s="116" t="s">
        <v>164</v>
      </c>
      <c r="G10" s="113">
        <f>IF(I3="z",B10+4,B10)</f>
        <v>1</v>
      </c>
      <c r="H10" s="114" t="s">
        <v>174</v>
      </c>
      <c r="I10" s="115" t="s">
        <v>175</v>
      </c>
      <c r="J10" s="115" t="s">
        <v>176</v>
      </c>
      <c r="K10" s="116" t="s">
        <v>177</v>
      </c>
      <c r="L10" s="113">
        <f>IF(I3="z",G10+4,G10)</f>
        <v>1</v>
      </c>
      <c r="M10" s="114" t="s">
        <v>190</v>
      </c>
      <c r="N10" s="115" t="s">
        <v>191</v>
      </c>
      <c r="O10" s="115" t="s">
        <v>192</v>
      </c>
      <c r="P10" s="116" t="s">
        <v>151</v>
      </c>
      <c r="Q10" s="113">
        <f>IF(I3="z",L10+4,L10)</f>
        <v>1</v>
      </c>
      <c r="R10" s="114" t="s">
        <v>202</v>
      </c>
      <c r="S10" s="115" t="s">
        <v>203</v>
      </c>
      <c r="T10" s="115" t="s">
        <v>161</v>
      </c>
      <c r="U10" s="116" t="s">
        <v>204</v>
      </c>
      <c r="V10" s="113">
        <f>IF(I3="z",Q10+4,Q10)</f>
        <v>1</v>
      </c>
      <c r="W10" s="114" t="s">
        <v>152</v>
      </c>
      <c r="X10" s="115" t="s">
        <v>230</v>
      </c>
      <c r="Y10" s="115" t="s">
        <v>224</v>
      </c>
      <c r="Z10" s="116" t="s">
        <v>226</v>
      </c>
      <c r="AA10" s="136"/>
    </row>
    <row r="11" spans="1:27" ht="14.25" customHeight="1" x14ac:dyDescent="0.25">
      <c r="A11" s="112" t="s">
        <v>117</v>
      </c>
      <c r="B11" s="113">
        <f>B10+1</f>
        <v>2</v>
      </c>
      <c r="C11" s="121" t="s">
        <v>150</v>
      </c>
      <c r="D11" s="122" t="s">
        <v>165</v>
      </c>
      <c r="E11" s="122" t="s">
        <v>166</v>
      </c>
      <c r="F11" s="123" t="s">
        <v>167</v>
      </c>
      <c r="G11" s="113">
        <f>G10+1</f>
        <v>2</v>
      </c>
      <c r="H11" s="121" t="s">
        <v>178</v>
      </c>
      <c r="I11" s="122" t="s">
        <v>179</v>
      </c>
      <c r="J11" s="122" t="s">
        <v>180</v>
      </c>
      <c r="K11" s="123" t="s">
        <v>181</v>
      </c>
      <c r="L11" s="113">
        <f>L10+1</f>
        <v>2</v>
      </c>
      <c r="M11" s="121" t="s">
        <v>193</v>
      </c>
      <c r="N11" s="122" t="s">
        <v>194</v>
      </c>
      <c r="O11" s="122" t="s">
        <v>195</v>
      </c>
      <c r="P11" s="123" t="s">
        <v>147</v>
      </c>
      <c r="Q11" s="113">
        <f>Q10+1</f>
        <v>2</v>
      </c>
      <c r="R11" s="121" t="s">
        <v>205</v>
      </c>
      <c r="S11" s="122" t="s">
        <v>206</v>
      </c>
      <c r="T11" s="122" t="s">
        <v>157</v>
      </c>
      <c r="U11" s="123" t="s">
        <v>207</v>
      </c>
      <c r="V11" s="113">
        <f>V10+1</f>
        <v>2</v>
      </c>
      <c r="W11" s="121" t="s">
        <v>148</v>
      </c>
      <c r="X11" s="122" t="s">
        <v>231</v>
      </c>
      <c r="Y11" s="122" t="s">
        <v>223</v>
      </c>
      <c r="Z11" s="123" t="s">
        <v>225</v>
      </c>
      <c r="AA11" s="136"/>
    </row>
    <row r="12" spans="1:27" ht="14.25" customHeight="1" x14ac:dyDescent="0.25">
      <c r="A12" s="112" t="s">
        <v>117</v>
      </c>
      <c r="B12" s="113">
        <f>B11+1</f>
        <v>3</v>
      </c>
      <c r="C12" s="121" t="s">
        <v>154</v>
      </c>
      <c r="D12" s="122" t="s">
        <v>168</v>
      </c>
      <c r="E12" s="122" t="s">
        <v>169</v>
      </c>
      <c r="F12" s="123" t="s">
        <v>170</v>
      </c>
      <c r="G12" s="113">
        <f>G11+1</f>
        <v>3</v>
      </c>
      <c r="H12" s="121" t="s">
        <v>182</v>
      </c>
      <c r="I12" s="122" t="s">
        <v>183</v>
      </c>
      <c r="J12" s="122" t="s">
        <v>184</v>
      </c>
      <c r="K12" s="123" t="s">
        <v>185</v>
      </c>
      <c r="L12" s="113">
        <f>L11+1</f>
        <v>3</v>
      </c>
      <c r="M12" s="121" t="s">
        <v>196</v>
      </c>
      <c r="N12" s="122" t="s">
        <v>197</v>
      </c>
      <c r="O12" s="122" t="s">
        <v>198</v>
      </c>
      <c r="P12" s="123" t="s">
        <v>159</v>
      </c>
      <c r="Q12" s="113">
        <f>Q11+1</f>
        <v>3</v>
      </c>
      <c r="R12" s="121" t="s">
        <v>208</v>
      </c>
      <c r="S12" s="122" t="s">
        <v>209</v>
      </c>
      <c r="T12" s="122" t="s">
        <v>153</v>
      </c>
      <c r="U12" s="123" t="s">
        <v>210</v>
      </c>
      <c r="V12" s="113">
        <f>V11+1</f>
        <v>3</v>
      </c>
      <c r="W12" s="121" t="s">
        <v>160</v>
      </c>
      <c r="X12" s="122" t="s">
        <v>232</v>
      </c>
      <c r="Y12" s="122" t="s">
        <v>222</v>
      </c>
      <c r="Z12" s="123" t="s">
        <v>228</v>
      </c>
      <c r="AA12" s="136"/>
    </row>
    <row r="13" spans="1:27" ht="14.25" customHeight="1" thickBot="1" x14ac:dyDescent="0.3">
      <c r="A13" s="112" t="s">
        <v>117</v>
      </c>
      <c r="B13" s="113">
        <f>B12+1</f>
        <v>4</v>
      </c>
      <c r="C13" s="126" t="s">
        <v>158</v>
      </c>
      <c r="D13" s="127" t="s">
        <v>171</v>
      </c>
      <c r="E13" s="127" t="s">
        <v>172</v>
      </c>
      <c r="F13" s="128" t="s">
        <v>173</v>
      </c>
      <c r="G13" s="113">
        <f>G12+1</f>
        <v>4</v>
      </c>
      <c r="H13" s="126" t="s">
        <v>186</v>
      </c>
      <c r="I13" s="127" t="s">
        <v>187</v>
      </c>
      <c r="J13" s="127" t="s">
        <v>188</v>
      </c>
      <c r="K13" s="128" t="s">
        <v>189</v>
      </c>
      <c r="L13" s="113">
        <f>L12+1</f>
        <v>4</v>
      </c>
      <c r="M13" s="126" t="s">
        <v>199</v>
      </c>
      <c r="N13" s="127" t="s">
        <v>200</v>
      </c>
      <c r="O13" s="127" t="s">
        <v>201</v>
      </c>
      <c r="P13" s="128" t="s">
        <v>155</v>
      </c>
      <c r="Q13" s="113">
        <f>Q12+1</f>
        <v>4</v>
      </c>
      <c r="R13" s="126" t="s">
        <v>211</v>
      </c>
      <c r="S13" s="127" t="s">
        <v>212</v>
      </c>
      <c r="T13" s="127" t="s">
        <v>149</v>
      </c>
      <c r="U13" s="128" t="s">
        <v>213</v>
      </c>
      <c r="V13" s="113">
        <f>V12+1</f>
        <v>4</v>
      </c>
      <c r="W13" s="126" t="s">
        <v>156</v>
      </c>
      <c r="X13" s="127" t="s">
        <v>233</v>
      </c>
      <c r="Y13" s="127" t="s">
        <v>221</v>
      </c>
      <c r="Z13" s="128" t="s">
        <v>227</v>
      </c>
      <c r="AA13" s="136"/>
    </row>
    <row r="14" spans="1:27" ht="14.25" customHeight="1" thickBot="1" x14ac:dyDescent="0.3">
      <c r="A14" s="129"/>
      <c r="C14" s="365" t="s">
        <v>113</v>
      </c>
      <c r="D14" s="365"/>
      <c r="E14" s="130">
        <f>E9+1</f>
        <v>2</v>
      </c>
      <c r="F14" s="4" t="s">
        <v>114</v>
      </c>
      <c r="G14" s="113"/>
      <c r="H14" s="131">
        <f>H9</f>
        <v>1</v>
      </c>
      <c r="I14" s="367" t="s">
        <v>115</v>
      </c>
      <c r="J14" s="367"/>
      <c r="K14" s="367"/>
      <c r="L14" s="132"/>
      <c r="M14" s="132" t="s">
        <v>100</v>
      </c>
      <c r="N14" s="131">
        <f>N9+1</f>
        <v>2</v>
      </c>
      <c r="O14" s="367" t="s">
        <v>116</v>
      </c>
      <c r="P14" s="367"/>
      <c r="Q14" s="131"/>
      <c r="R14" s="109" t="s">
        <v>100</v>
      </c>
      <c r="S14" s="355" t="str">
        <f>H14&amp;". / "&amp;E14</f>
        <v>1. / 2</v>
      </c>
      <c r="T14" s="355"/>
      <c r="U14" s="355"/>
      <c r="AA14" s="133"/>
    </row>
    <row r="15" spans="1:27" ht="14.25" customHeight="1" x14ac:dyDescent="0.25">
      <c r="A15" s="112" t="s">
        <v>117</v>
      </c>
      <c r="B15" s="113">
        <f>B10</f>
        <v>1</v>
      </c>
      <c r="C15" s="114" t="s">
        <v>168</v>
      </c>
      <c r="D15" s="115" t="s">
        <v>146</v>
      </c>
      <c r="E15" s="115" t="s">
        <v>167</v>
      </c>
      <c r="F15" s="116" t="s">
        <v>172</v>
      </c>
      <c r="G15" s="113">
        <f>G10</f>
        <v>1</v>
      </c>
      <c r="H15" s="114" t="s">
        <v>183</v>
      </c>
      <c r="I15" s="115" t="s">
        <v>174</v>
      </c>
      <c r="J15" s="115" t="s">
        <v>181</v>
      </c>
      <c r="K15" s="116" t="s">
        <v>188</v>
      </c>
      <c r="L15" s="113">
        <f t="shared" ref="L15:L28" si="0">L10</f>
        <v>1</v>
      </c>
      <c r="M15" s="114" t="s">
        <v>197</v>
      </c>
      <c r="N15" s="115" t="s">
        <v>190</v>
      </c>
      <c r="O15" s="115" t="s">
        <v>147</v>
      </c>
      <c r="P15" s="116" t="s">
        <v>201</v>
      </c>
      <c r="Q15" s="113">
        <f t="shared" ref="Q15:Q28" si="1">Q10</f>
        <v>1</v>
      </c>
      <c r="R15" s="114" t="s">
        <v>209</v>
      </c>
      <c r="S15" s="115" t="s">
        <v>202</v>
      </c>
      <c r="T15" s="115" t="s">
        <v>207</v>
      </c>
      <c r="U15" s="116" t="s">
        <v>149</v>
      </c>
      <c r="V15" s="113">
        <f t="shared" ref="V15:V28" si="2">V10</f>
        <v>1</v>
      </c>
      <c r="W15" s="114" t="s">
        <v>232</v>
      </c>
      <c r="X15" s="115" t="s">
        <v>152</v>
      </c>
      <c r="Y15" s="115" t="s">
        <v>225</v>
      </c>
      <c r="Z15" s="116" t="s">
        <v>221</v>
      </c>
      <c r="AA15" s="136"/>
    </row>
    <row r="16" spans="1:27" ht="14.25" customHeight="1" x14ac:dyDescent="0.25">
      <c r="A16" s="112" t="s">
        <v>117</v>
      </c>
      <c r="B16" s="113">
        <f>B11</f>
        <v>2</v>
      </c>
      <c r="C16" s="121" t="s">
        <v>171</v>
      </c>
      <c r="D16" s="122" t="s">
        <v>150</v>
      </c>
      <c r="E16" s="122" t="s">
        <v>164</v>
      </c>
      <c r="F16" s="123" t="s">
        <v>169</v>
      </c>
      <c r="G16" s="113">
        <f>G11</f>
        <v>2</v>
      </c>
      <c r="H16" s="121" t="s">
        <v>187</v>
      </c>
      <c r="I16" s="122" t="s">
        <v>178</v>
      </c>
      <c r="J16" s="122" t="s">
        <v>177</v>
      </c>
      <c r="K16" s="123" t="s">
        <v>184</v>
      </c>
      <c r="L16" s="113">
        <f t="shared" si="0"/>
        <v>2</v>
      </c>
      <c r="M16" s="121" t="s">
        <v>200</v>
      </c>
      <c r="N16" s="122" t="s">
        <v>193</v>
      </c>
      <c r="O16" s="122" t="s">
        <v>151</v>
      </c>
      <c r="P16" s="123" t="s">
        <v>198</v>
      </c>
      <c r="Q16" s="113">
        <f t="shared" si="1"/>
        <v>2</v>
      </c>
      <c r="R16" s="121" t="s">
        <v>212</v>
      </c>
      <c r="S16" s="122" t="s">
        <v>205</v>
      </c>
      <c r="T16" s="122" t="s">
        <v>204</v>
      </c>
      <c r="U16" s="123" t="s">
        <v>153</v>
      </c>
      <c r="V16" s="113">
        <f t="shared" si="2"/>
        <v>2</v>
      </c>
      <c r="W16" s="121" t="s">
        <v>233</v>
      </c>
      <c r="X16" s="122" t="s">
        <v>148</v>
      </c>
      <c r="Y16" s="122" t="s">
        <v>226</v>
      </c>
      <c r="Z16" s="123" t="s">
        <v>222</v>
      </c>
      <c r="AA16" s="136"/>
    </row>
    <row r="17" spans="1:27" ht="14.25" customHeight="1" x14ac:dyDescent="0.25">
      <c r="A17" s="112" t="s">
        <v>117</v>
      </c>
      <c r="B17" s="113">
        <f>B12</f>
        <v>3</v>
      </c>
      <c r="C17" s="121" t="s">
        <v>162</v>
      </c>
      <c r="D17" s="122" t="s">
        <v>154</v>
      </c>
      <c r="E17" s="122" t="s">
        <v>173</v>
      </c>
      <c r="F17" s="123" t="s">
        <v>166</v>
      </c>
      <c r="G17" s="113">
        <f>G12</f>
        <v>3</v>
      </c>
      <c r="H17" s="121" t="s">
        <v>175</v>
      </c>
      <c r="I17" s="122" t="s">
        <v>182</v>
      </c>
      <c r="J17" s="122" t="s">
        <v>189</v>
      </c>
      <c r="K17" s="123" t="s">
        <v>180</v>
      </c>
      <c r="L17" s="113">
        <f t="shared" si="0"/>
        <v>3</v>
      </c>
      <c r="M17" s="121" t="s">
        <v>191</v>
      </c>
      <c r="N17" s="122" t="s">
        <v>196</v>
      </c>
      <c r="O17" s="122" t="s">
        <v>155</v>
      </c>
      <c r="P17" s="123" t="s">
        <v>195</v>
      </c>
      <c r="Q17" s="113">
        <f t="shared" si="1"/>
        <v>3</v>
      </c>
      <c r="R17" s="121" t="s">
        <v>203</v>
      </c>
      <c r="S17" s="122" t="s">
        <v>208</v>
      </c>
      <c r="T17" s="122" t="s">
        <v>213</v>
      </c>
      <c r="U17" s="123" t="s">
        <v>157</v>
      </c>
      <c r="V17" s="113">
        <f t="shared" si="2"/>
        <v>3</v>
      </c>
      <c r="W17" s="121" t="s">
        <v>230</v>
      </c>
      <c r="X17" s="122" t="s">
        <v>160</v>
      </c>
      <c r="Y17" s="122" t="s">
        <v>227</v>
      </c>
      <c r="Z17" s="123" t="s">
        <v>223</v>
      </c>
      <c r="AA17" s="136"/>
    </row>
    <row r="18" spans="1:27" ht="14.25" customHeight="1" thickBot="1" x14ac:dyDescent="0.3">
      <c r="A18" s="112" t="s">
        <v>117</v>
      </c>
      <c r="B18" s="113">
        <f>B13</f>
        <v>4</v>
      </c>
      <c r="C18" s="126" t="s">
        <v>165</v>
      </c>
      <c r="D18" s="127" t="s">
        <v>158</v>
      </c>
      <c r="E18" s="127" t="s">
        <v>170</v>
      </c>
      <c r="F18" s="128" t="s">
        <v>163</v>
      </c>
      <c r="G18" s="113">
        <f>G13</f>
        <v>4</v>
      </c>
      <c r="H18" s="126" t="s">
        <v>179</v>
      </c>
      <c r="I18" s="127" t="s">
        <v>186</v>
      </c>
      <c r="J18" s="127" t="s">
        <v>185</v>
      </c>
      <c r="K18" s="128" t="s">
        <v>176</v>
      </c>
      <c r="L18" s="113">
        <f t="shared" si="0"/>
        <v>4</v>
      </c>
      <c r="M18" s="126" t="s">
        <v>194</v>
      </c>
      <c r="N18" s="127" t="s">
        <v>199</v>
      </c>
      <c r="O18" s="127" t="s">
        <v>159</v>
      </c>
      <c r="P18" s="128" t="s">
        <v>192</v>
      </c>
      <c r="Q18" s="113">
        <f t="shared" si="1"/>
        <v>4</v>
      </c>
      <c r="R18" s="126" t="s">
        <v>206</v>
      </c>
      <c r="S18" s="127" t="s">
        <v>211</v>
      </c>
      <c r="T18" s="127" t="s">
        <v>210</v>
      </c>
      <c r="U18" s="128" t="s">
        <v>161</v>
      </c>
      <c r="V18" s="113">
        <f t="shared" si="2"/>
        <v>4</v>
      </c>
      <c r="W18" s="126" t="s">
        <v>231</v>
      </c>
      <c r="X18" s="127" t="s">
        <v>156</v>
      </c>
      <c r="Y18" s="127" t="s">
        <v>228</v>
      </c>
      <c r="Z18" s="128" t="s">
        <v>224</v>
      </c>
      <c r="AA18" s="136"/>
    </row>
    <row r="19" spans="1:27" ht="14.25" customHeight="1" thickBot="1" x14ac:dyDescent="0.3">
      <c r="A19" s="129"/>
      <c r="C19" s="365" t="s">
        <v>113</v>
      </c>
      <c r="D19" s="365"/>
      <c r="E19" s="130">
        <f>E14+1</f>
        <v>3</v>
      </c>
      <c r="F19" s="4" t="s">
        <v>114</v>
      </c>
      <c r="G19" s="113"/>
      <c r="H19" s="131">
        <f>H14</f>
        <v>1</v>
      </c>
      <c r="I19" s="367" t="s">
        <v>115</v>
      </c>
      <c r="J19" s="367"/>
      <c r="K19" s="367"/>
      <c r="L19" s="132"/>
      <c r="M19" s="132" t="s">
        <v>100</v>
      </c>
      <c r="N19" s="131">
        <f>N14+1</f>
        <v>3</v>
      </c>
      <c r="O19" s="367" t="s">
        <v>116</v>
      </c>
      <c r="P19" s="367"/>
      <c r="Q19" s="131"/>
      <c r="R19" s="109" t="s">
        <v>100</v>
      </c>
      <c r="S19" s="355" t="str">
        <f>H19&amp;". / "&amp;E19</f>
        <v>1. / 3</v>
      </c>
      <c r="T19" s="355"/>
      <c r="U19" s="355"/>
      <c r="AA19" s="133"/>
    </row>
    <row r="20" spans="1:27" ht="14.25" customHeight="1" x14ac:dyDescent="0.25">
      <c r="A20" s="112" t="s">
        <v>117</v>
      </c>
      <c r="B20" s="113">
        <v>1</v>
      </c>
      <c r="C20" s="114" t="s">
        <v>169</v>
      </c>
      <c r="D20" s="115" t="s">
        <v>173</v>
      </c>
      <c r="E20" s="115" t="s">
        <v>146</v>
      </c>
      <c r="F20" s="116" t="s">
        <v>165</v>
      </c>
      <c r="G20" s="113">
        <f>G15</f>
        <v>1</v>
      </c>
      <c r="H20" s="114" t="s">
        <v>184</v>
      </c>
      <c r="I20" s="115" t="s">
        <v>189</v>
      </c>
      <c r="J20" s="115" t="s">
        <v>174</v>
      </c>
      <c r="K20" s="116" t="s">
        <v>179</v>
      </c>
      <c r="L20" s="113">
        <f t="shared" si="0"/>
        <v>1</v>
      </c>
      <c r="M20" s="114" t="s">
        <v>198</v>
      </c>
      <c r="N20" s="115" t="s">
        <v>155</v>
      </c>
      <c r="O20" s="115" t="s">
        <v>190</v>
      </c>
      <c r="P20" s="116" t="s">
        <v>194</v>
      </c>
      <c r="Q20" s="113">
        <f t="shared" si="1"/>
        <v>1</v>
      </c>
      <c r="R20" s="114" t="s">
        <v>153</v>
      </c>
      <c r="S20" s="115" t="s">
        <v>213</v>
      </c>
      <c r="T20" s="115" t="s">
        <v>202</v>
      </c>
      <c r="U20" s="116" t="s">
        <v>206</v>
      </c>
      <c r="V20" s="113">
        <f t="shared" si="2"/>
        <v>1</v>
      </c>
      <c r="W20" s="114" t="s">
        <v>222</v>
      </c>
      <c r="X20" s="115" t="s">
        <v>227</v>
      </c>
      <c r="Y20" s="115" t="s">
        <v>152</v>
      </c>
      <c r="Z20" s="116" t="s">
        <v>231</v>
      </c>
      <c r="AA20" s="136"/>
    </row>
    <row r="21" spans="1:27" ht="14.25" customHeight="1" x14ac:dyDescent="0.25">
      <c r="A21" s="112" t="s">
        <v>117</v>
      </c>
      <c r="B21" s="113">
        <f>B20+1</f>
        <v>2</v>
      </c>
      <c r="C21" s="121" t="s">
        <v>172</v>
      </c>
      <c r="D21" s="122" t="s">
        <v>170</v>
      </c>
      <c r="E21" s="122" t="s">
        <v>150</v>
      </c>
      <c r="F21" s="123" t="s">
        <v>162</v>
      </c>
      <c r="G21" s="113">
        <f>G16</f>
        <v>2</v>
      </c>
      <c r="H21" s="121" t="s">
        <v>188</v>
      </c>
      <c r="I21" s="122" t="s">
        <v>185</v>
      </c>
      <c r="J21" s="122" t="s">
        <v>178</v>
      </c>
      <c r="K21" s="123" t="s">
        <v>175</v>
      </c>
      <c r="L21" s="113">
        <f t="shared" si="0"/>
        <v>2</v>
      </c>
      <c r="M21" s="121" t="s">
        <v>201</v>
      </c>
      <c r="N21" s="122" t="s">
        <v>159</v>
      </c>
      <c r="O21" s="122" t="s">
        <v>193</v>
      </c>
      <c r="P21" s="123" t="s">
        <v>191</v>
      </c>
      <c r="Q21" s="113">
        <f t="shared" si="1"/>
        <v>2</v>
      </c>
      <c r="R21" s="121" t="s">
        <v>149</v>
      </c>
      <c r="S21" s="122" t="s">
        <v>210</v>
      </c>
      <c r="T21" s="122" t="s">
        <v>205</v>
      </c>
      <c r="U21" s="123" t="s">
        <v>203</v>
      </c>
      <c r="V21" s="113">
        <f t="shared" si="2"/>
        <v>2</v>
      </c>
      <c r="W21" s="121" t="s">
        <v>221</v>
      </c>
      <c r="X21" s="122" t="s">
        <v>228</v>
      </c>
      <c r="Y21" s="122" t="s">
        <v>148</v>
      </c>
      <c r="Z21" s="123" t="s">
        <v>230</v>
      </c>
      <c r="AA21" s="136"/>
    </row>
    <row r="22" spans="1:27" ht="14.25" customHeight="1" x14ac:dyDescent="0.25">
      <c r="A22" s="112" t="s">
        <v>117</v>
      </c>
      <c r="B22" s="113">
        <f>B21+1</f>
        <v>3</v>
      </c>
      <c r="C22" s="121" t="s">
        <v>163</v>
      </c>
      <c r="D22" s="122" t="s">
        <v>167</v>
      </c>
      <c r="E22" s="122" t="s">
        <v>154</v>
      </c>
      <c r="F22" s="123" t="s">
        <v>171</v>
      </c>
      <c r="G22" s="113">
        <f>G17</f>
        <v>3</v>
      </c>
      <c r="H22" s="121" t="s">
        <v>176</v>
      </c>
      <c r="I22" s="122" t="s">
        <v>181</v>
      </c>
      <c r="J22" s="122" t="s">
        <v>182</v>
      </c>
      <c r="K22" s="123" t="s">
        <v>187</v>
      </c>
      <c r="L22" s="113">
        <f t="shared" si="0"/>
        <v>3</v>
      </c>
      <c r="M22" s="121" t="s">
        <v>192</v>
      </c>
      <c r="N22" s="122" t="s">
        <v>147</v>
      </c>
      <c r="O22" s="122" t="s">
        <v>196</v>
      </c>
      <c r="P22" s="123" t="s">
        <v>200</v>
      </c>
      <c r="Q22" s="113">
        <f t="shared" si="1"/>
        <v>3</v>
      </c>
      <c r="R22" s="121" t="s">
        <v>161</v>
      </c>
      <c r="S22" s="122" t="s">
        <v>207</v>
      </c>
      <c r="T22" s="122" t="s">
        <v>208</v>
      </c>
      <c r="U22" s="123" t="s">
        <v>212</v>
      </c>
      <c r="V22" s="113">
        <f t="shared" si="2"/>
        <v>3</v>
      </c>
      <c r="W22" s="121" t="s">
        <v>224</v>
      </c>
      <c r="X22" s="122" t="s">
        <v>225</v>
      </c>
      <c r="Y22" s="122" t="s">
        <v>160</v>
      </c>
      <c r="Z22" s="123" t="s">
        <v>233</v>
      </c>
      <c r="AA22" s="136"/>
    </row>
    <row r="23" spans="1:27" ht="14.25" customHeight="1" thickBot="1" x14ac:dyDescent="0.3">
      <c r="A23" s="112" t="s">
        <v>117</v>
      </c>
      <c r="B23" s="113">
        <f>B22+1</f>
        <v>4</v>
      </c>
      <c r="C23" s="126" t="s">
        <v>166</v>
      </c>
      <c r="D23" s="127" t="s">
        <v>164</v>
      </c>
      <c r="E23" s="127" t="s">
        <v>158</v>
      </c>
      <c r="F23" s="128" t="s">
        <v>168</v>
      </c>
      <c r="G23" s="113">
        <f>G18</f>
        <v>4</v>
      </c>
      <c r="H23" s="126" t="s">
        <v>180</v>
      </c>
      <c r="I23" s="127" t="s">
        <v>177</v>
      </c>
      <c r="J23" s="127" t="s">
        <v>186</v>
      </c>
      <c r="K23" s="128" t="s">
        <v>183</v>
      </c>
      <c r="L23" s="113">
        <f t="shared" si="0"/>
        <v>4</v>
      </c>
      <c r="M23" s="126" t="s">
        <v>195</v>
      </c>
      <c r="N23" s="127" t="s">
        <v>151</v>
      </c>
      <c r="O23" s="127" t="s">
        <v>199</v>
      </c>
      <c r="P23" s="128" t="s">
        <v>197</v>
      </c>
      <c r="Q23" s="113">
        <f t="shared" si="1"/>
        <v>4</v>
      </c>
      <c r="R23" s="126" t="s">
        <v>157</v>
      </c>
      <c r="S23" s="127" t="s">
        <v>204</v>
      </c>
      <c r="T23" s="127" t="s">
        <v>211</v>
      </c>
      <c r="U23" s="128" t="s">
        <v>209</v>
      </c>
      <c r="V23" s="113">
        <f t="shared" si="2"/>
        <v>4</v>
      </c>
      <c r="W23" s="126" t="s">
        <v>223</v>
      </c>
      <c r="X23" s="127" t="s">
        <v>226</v>
      </c>
      <c r="Y23" s="127" t="s">
        <v>156</v>
      </c>
      <c r="Z23" s="128" t="s">
        <v>232</v>
      </c>
      <c r="AA23" s="136"/>
    </row>
    <row r="24" spans="1:27" ht="14.25" hidden="1" customHeight="1" thickBot="1" x14ac:dyDescent="0.3">
      <c r="A24" s="129"/>
      <c r="C24" s="365" t="s">
        <v>113</v>
      </c>
      <c r="D24" s="365"/>
      <c r="E24" s="130">
        <f>E19+1</f>
        <v>4</v>
      </c>
      <c r="F24" s="4" t="s">
        <v>114</v>
      </c>
      <c r="G24" s="113"/>
      <c r="H24" s="131">
        <f>H19</f>
        <v>1</v>
      </c>
      <c r="I24" s="367" t="s">
        <v>115</v>
      </c>
      <c r="J24" s="367"/>
      <c r="K24" s="367"/>
      <c r="L24" s="132"/>
      <c r="M24" s="132" t="s">
        <v>100</v>
      </c>
      <c r="N24" s="131">
        <f>N19+1</f>
        <v>4</v>
      </c>
      <c r="O24" s="367" t="s">
        <v>116</v>
      </c>
      <c r="P24" s="367"/>
      <c r="Q24" s="131"/>
      <c r="R24" s="109" t="s">
        <v>100</v>
      </c>
      <c r="S24" s="355" t="str">
        <f>H24&amp;". / "&amp;E24</f>
        <v>1. / 4</v>
      </c>
      <c r="T24" s="355"/>
      <c r="U24" s="355"/>
      <c r="AA24" s="133"/>
    </row>
    <row r="25" spans="1:27" ht="14.25" hidden="1" customHeight="1" x14ac:dyDescent="0.25">
      <c r="A25" s="112" t="s">
        <v>117</v>
      </c>
      <c r="B25" s="113">
        <v>1</v>
      </c>
      <c r="C25" s="114" t="s">
        <v>170</v>
      </c>
      <c r="D25" s="115" t="s">
        <v>166</v>
      </c>
      <c r="E25" s="115" t="s">
        <v>171</v>
      </c>
      <c r="F25" s="116" t="s">
        <v>146</v>
      </c>
      <c r="G25" s="113">
        <f>G20</f>
        <v>1</v>
      </c>
      <c r="H25" s="114" t="s">
        <v>185</v>
      </c>
      <c r="I25" s="115" t="s">
        <v>180</v>
      </c>
      <c r="J25" s="115" t="s">
        <v>187</v>
      </c>
      <c r="K25" s="116" t="s">
        <v>174</v>
      </c>
      <c r="L25" s="113">
        <f t="shared" si="0"/>
        <v>1</v>
      </c>
      <c r="M25" s="114" t="s">
        <v>159</v>
      </c>
      <c r="N25" s="115" t="s">
        <v>195</v>
      </c>
      <c r="O25" s="115" t="s">
        <v>200</v>
      </c>
      <c r="P25" s="116" t="s">
        <v>190</v>
      </c>
      <c r="Q25" s="113">
        <f t="shared" si="1"/>
        <v>1</v>
      </c>
      <c r="R25" s="114" t="s">
        <v>210</v>
      </c>
      <c r="S25" s="115" t="s">
        <v>157</v>
      </c>
      <c r="T25" s="115" t="s">
        <v>212</v>
      </c>
      <c r="U25" s="116" t="s">
        <v>202</v>
      </c>
      <c r="V25" s="113">
        <f t="shared" si="2"/>
        <v>1</v>
      </c>
      <c r="W25" s="114" t="s">
        <v>228</v>
      </c>
      <c r="X25" s="115" t="s">
        <v>223</v>
      </c>
      <c r="Y25" s="115" t="s">
        <v>233</v>
      </c>
      <c r="Z25" s="116" t="s">
        <v>152</v>
      </c>
      <c r="AA25" s="136"/>
    </row>
    <row r="26" spans="1:27" ht="14.25" hidden="1" customHeight="1" x14ac:dyDescent="0.25">
      <c r="A26" s="112" t="s">
        <v>117</v>
      </c>
      <c r="B26" s="113">
        <f>B25+1</f>
        <v>2</v>
      </c>
      <c r="C26" s="121" t="s">
        <v>173</v>
      </c>
      <c r="D26" s="122" t="s">
        <v>163</v>
      </c>
      <c r="E26" s="122" t="s">
        <v>168</v>
      </c>
      <c r="F26" s="123" t="s">
        <v>150</v>
      </c>
      <c r="G26" s="113">
        <f>G21</f>
        <v>2</v>
      </c>
      <c r="H26" s="121" t="s">
        <v>189</v>
      </c>
      <c r="I26" s="122" t="s">
        <v>176</v>
      </c>
      <c r="J26" s="122" t="s">
        <v>183</v>
      </c>
      <c r="K26" s="123" t="s">
        <v>178</v>
      </c>
      <c r="L26" s="113">
        <f t="shared" si="0"/>
        <v>2</v>
      </c>
      <c r="M26" s="121" t="s">
        <v>155</v>
      </c>
      <c r="N26" s="122" t="s">
        <v>192</v>
      </c>
      <c r="O26" s="122" t="s">
        <v>197</v>
      </c>
      <c r="P26" s="123" t="s">
        <v>193</v>
      </c>
      <c r="Q26" s="113">
        <f t="shared" si="1"/>
        <v>2</v>
      </c>
      <c r="R26" s="121" t="s">
        <v>213</v>
      </c>
      <c r="S26" s="122" t="s">
        <v>161</v>
      </c>
      <c r="T26" s="122" t="s">
        <v>209</v>
      </c>
      <c r="U26" s="123" t="s">
        <v>205</v>
      </c>
      <c r="V26" s="113">
        <f t="shared" si="2"/>
        <v>2</v>
      </c>
      <c r="W26" s="121" t="s">
        <v>227</v>
      </c>
      <c r="X26" s="122" t="s">
        <v>224</v>
      </c>
      <c r="Y26" s="122" t="s">
        <v>232</v>
      </c>
      <c r="Z26" s="123" t="s">
        <v>148</v>
      </c>
      <c r="AA26" s="136"/>
    </row>
    <row r="27" spans="1:27" ht="14.25" hidden="1" customHeight="1" x14ac:dyDescent="0.25">
      <c r="A27" s="112" t="s">
        <v>117</v>
      </c>
      <c r="B27" s="113">
        <f>B26+1</f>
        <v>3</v>
      </c>
      <c r="C27" s="121" t="s">
        <v>164</v>
      </c>
      <c r="D27" s="122" t="s">
        <v>172</v>
      </c>
      <c r="E27" s="122" t="s">
        <v>165</v>
      </c>
      <c r="F27" s="123" t="s">
        <v>154</v>
      </c>
      <c r="G27" s="113">
        <f>G22</f>
        <v>3</v>
      </c>
      <c r="H27" s="121" t="s">
        <v>177</v>
      </c>
      <c r="I27" s="122" t="s">
        <v>188</v>
      </c>
      <c r="J27" s="122" t="s">
        <v>179</v>
      </c>
      <c r="K27" s="123" t="s">
        <v>182</v>
      </c>
      <c r="L27" s="113">
        <f t="shared" si="0"/>
        <v>3</v>
      </c>
      <c r="M27" s="121" t="s">
        <v>151</v>
      </c>
      <c r="N27" s="122" t="s">
        <v>201</v>
      </c>
      <c r="O27" s="122" t="s">
        <v>194</v>
      </c>
      <c r="P27" s="123" t="s">
        <v>196</v>
      </c>
      <c r="Q27" s="113">
        <f t="shared" si="1"/>
        <v>3</v>
      </c>
      <c r="R27" s="121" t="s">
        <v>204</v>
      </c>
      <c r="S27" s="122" t="s">
        <v>149</v>
      </c>
      <c r="T27" s="122" t="s">
        <v>206</v>
      </c>
      <c r="U27" s="123" t="s">
        <v>208</v>
      </c>
      <c r="V27" s="113">
        <f t="shared" si="2"/>
        <v>3</v>
      </c>
      <c r="W27" s="121" t="s">
        <v>226</v>
      </c>
      <c r="X27" s="122" t="s">
        <v>221</v>
      </c>
      <c r="Y27" s="122" t="s">
        <v>231</v>
      </c>
      <c r="Z27" s="123" t="s">
        <v>160</v>
      </c>
      <c r="AA27" s="136"/>
    </row>
    <row r="28" spans="1:27" ht="14.25" hidden="1" customHeight="1" thickBot="1" x14ac:dyDescent="0.3">
      <c r="A28" s="112" t="s">
        <v>117</v>
      </c>
      <c r="B28" s="113">
        <f>B27+1</f>
        <v>4</v>
      </c>
      <c r="C28" s="126" t="s">
        <v>167</v>
      </c>
      <c r="D28" s="127" t="s">
        <v>169</v>
      </c>
      <c r="E28" s="127" t="s">
        <v>162</v>
      </c>
      <c r="F28" s="128" t="s">
        <v>158</v>
      </c>
      <c r="G28" s="113">
        <f>G23</f>
        <v>4</v>
      </c>
      <c r="H28" s="126" t="s">
        <v>181</v>
      </c>
      <c r="I28" s="127" t="s">
        <v>184</v>
      </c>
      <c r="J28" s="127" t="s">
        <v>175</v>
      </c>
      <c r="K28" s="128" t="s">
        <v>186</v>
      </c>
      <c r="L28" s="113">
        <f t="shared" si="0"/>
        <v>4</v>
      </c>
      <c r="M28" s="126" t="s">
        <v>147</v>
      </c>
      <c r="N28" s="127" t="s">
        <v>198</v>
      </c>
      <c r="O28" s="127" t="s">
        <v>191</v>
      </c>
      <c r="P28" s="128" t="s">
        <v>199</v>
      </c>
      <c r="Q28" s="113">
        <f t="shared" si="1"/>
        <v>4</v>
      </c>
      <c r="R28" s="126" t="s">
        <v>207</v>
      </c>
      <c r="S28" s="127" t="s">
        <v>153</v>
      </c>
      <c r="T28" s="127" t="s">
        <v>203</v>
      </c>
      <c r="U28" s="128" t="s">
        <v>211</v>
      </c>
      <c r="V28" s="113">
        <f t="shared" si="2"/>
        <v>4</v>
      </c>
      <c r="W28" s="126" t="s">
        <v>225</v>
      </c>
      <c r="X28" s="127" t="s">
        <v>222</v>
      </c>
      <c r="Y28" s="127" t="s">
        <v>230</v>
      </c>
      <c r="Z28" s="128" t="s">
        <v>156</v>
      </c>
      <c r="AA28" s="136"/>
    </row>
    <row r="29" spans="1:27" s="33" customFormat="1" ht="7.5" customHeight="1" thickBot="1" x14ac:dyDescent="0.3">
      <c r="A29" s="368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70"/>
      <c r="N29" s="370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1"/>
    </row>
    <row r="30" spans="1:27" ht="14.25" customHeight="1" thickBot="1" x14ac:dyDescent="0.3">
      <c r="A30" s="104"/>
      <c r="B30" s="105"/>
      <c r="C30" s="357" t="s">
        <v>113</v>
      </c>
      <c r="D30" s="357"/>
      <c r="E30" s="106">
        <v>1</v>
      </c>
      <c r="F30" s="107" t="s">
        <v>114</v>
      </c>
      <c r="G30" s="108"/>
      <c r="H30" s="109">
        <f>H24+1</f>
        <v>2</v>
      </c>
      <c r="I30" s="366" t="s">
        <v>115</v>
      </c>
      <c r="J30" s="366"/>
      <c r="K30" s="366"/>
      <c r="L30" s="110"/>
      <c r="M30" s="110" t="s">
        <v>100</v>
      </c>
      <c r="N30" s="109">
        <v>4</v>
      </c>
      <c r="O30" s="366" t="s">
        <v>116</v>
      </c>
      <c r="P30" s="366"/>
      <c r="Q30" s="109"/>
      <c r="R30" s="109" t="s">
        <v>100</v>
      </c>
      <c r="S30" s="355" t="str">
        <f>H30&amp;". / "&amp;E30</f>
        <v>2. / 1</v>
      </c>
      <c r="T30" s="355"/>
      <c r="U30" s="355"/>
      <c r="V30" s="356" t="str">
        <f>IF($I$3="z","zentraler Spielort!"," ")</f>
        <v xml:space="preserve"> </v>
      </c>
      <c r="W30" s="357"/>
      <c r="X30" s="357"/>
      <c r="Y30" s="357"/>
      <c r="Z30" s="357"/>
      <c r="AA30" s="111"/>
    </row>
    <row r="31" spans="1:27" ht="14.25" customHeight="1" x14ac:dyDescent="0.25">
      <c r="A31" s="112" t="s">
        <v>117</v>
      </c>
      <c r="B31" s="113">
        <v>1</v>
      </c>
      <c r="C31" s="114" t="s">
        <v>166</v>
      </c>
      <c r="D31" s="115" t="s">
        <v>186</v>
      </c>
      <c r="E31" s="115" t="s">
        <v>227</v>
      </c>
      <c r="F31" s="116" t="s">
        <v>206</v>
      </c>
      <c r="G31" s="113">
        <f>G25</f>
        <v>1</v>
      </c>
      <c r="H31" s="114" t="s">
        <v>180</v>
      </c>
      <c r="I31" s="115" t="s">
        <v>199</v>
      </c>
      <c r="J31" s="115" t="s">
        <v>173</v>
      </c>
      <c r="K31" s="116" t="s">
        <v>231</v>
      </c>
      <c r="L31" s="113">
        <f>L25</f>
        <v>1</v>
      </c>
      <c r="M31" s="114" t="s">
        <v>195</v>
      </c>
      <c r="N31" s="115" t="s">
        <v>211</v>
      </c>
      <c r="O31" s="115" t="s">
        <v>189</v>
      </c>
      <c r="P31" s="116" t="s">
        <v>165</v>
      </c>
      <c r="Q31" s="113">
        <f>Q25</f>
        <v>1</v>
      </c>
      <c r="R31" s="114" t="s">
        <v>157</v>
      </c>
      <c r="S31" s="115" t="s">
        <v>156</v>
      </c>
      <c r="T31" s="115" t="s">
        <v>155</v>
      </c>
      <c r="U31" s="116" t="s">
        <v>179</v>
      </c>
      <c r="V31" s="113">
        <f>V25</f>
        <v>1</v>
      </c>
      <c r="W31" s="114" t="s">
        <v>223</v>
      </c>
      <c r="X31" s="115" t="s">
        <v>158</v>
      </c>
      <c r="Y31" s="115" t="s">
        <v>213</v>
      </c>
      <c r="Z31" s="116" t="s">
        <v>194</v>
      </c>
      <c r="AA31" s="136"/>
    </row>
    <row r="32" spans="1:27" ht="14.25" customHeight="1" x14ac:dyDescent="0.25">
      <c r="A32" s="112" t="s">
        <v>117</v>
      </c>
      <c r="B32" s="113">
        <f>B31+1</f>
        <v>2</v>
      </c>
      <c r="C32" s="121" t="s">
        <v>163</v>
      </c>
      <c r="D32" s="122" t="s">
        <v>182</v>
      </c>
      <c r="E32" s="122" t="s">
        <v>228</v>
      </c>
      <c r="F32" s="123" t="s">
        <v>203</v>
      </c>
      <c r="G32" s="113">
        <f>G26</f>
        <v>2</v>
      </c>
      <c r="H32" s="121" t="s">
        <v>176</v>
      </c>
      <c r="I32" s="122" t="s">
        <v>196</v>
      </c>
      <c r="J32" s="122" t="s">
        <v>170</v>
      </c>
      <c r="K32" s="123" t="s">
        <v>230</v>
      </c>
      <c r="L32" s="113">
        <f>L26</f>
        <v>2</v>
      </c>
      <c r="M32" s="121" t="s">
        <v>192</v>
      </c>
      <c r="N32" s="122" t="s">
        <v>208</v>
      </c>
      <c r="O32" s="122" t="s">
        <v>185</v>
      </c>
      <c r="P32" s="123" t="s">
        <v>162</v>
      </c>
      <c r="Q32" s="113">
        <f>Q26</f>
        <v>2</v>
      </c>
      <c r="R32" s="121" t="s">
        <v>161</v>
      </c>
      <c r="S32" s="122" t="s">
        <v>160</v>
      </c>
      <c r="T32" s="122" t="s">
        <v>159</v>
      </c>
      <c r="U32" s="123" t="s">
        <v>175</v>
      </c>
      <c r="V32" s="113">
        <f>V26</f>
        <v>2</v>
      </c>
      <c r="W32" s="121" t="s">
        <v>224</v>
      </c>
      <c r="X32" s="122" t="s">
        <v>154</v>
      </c>
      <c r="Y32" s="122" t="s">
        <v>210</v>
      </c>
      <c r="Z32" s="123" t="s">
        <v>191</v>
      </c>
      <c r="AA32" s="136"/>
    </row>
    <row r="33" spans="1:27" ht="14.25" customHeight="1" x14ac:dyDescent="0.25">
      <c r="A33" s="112" t="s">
        <v>117</v>
      </c>
      <c r="B33" s="113">
        <f>B32+1</f>
        <v>3</v>
      </c>
      <c r="C33" s="121" t="s">
        <v>172</v>
      </c>
      <c r="D33" s="122" t="s">
        <v>178</v>
      </c>
      <c r="E33" s="122" t="s">
        <v>225</v>
      </c>
      <c r="F33" s="123" t="s">
        <v>212</v>
      </c>
      <c r="G33" s="113">
        <f>G27</f>
        <v>3</v>
      </c>
      <c r="H33" s="121" t="s">
        <v>188</v>
      </c>
      <c r="I33" s="122" t="s">
        <v>193</v>
      </c>
      <c r="J33" s="122" t="s">
        <v>167</v>
      </c>
      <c r="K33" s="123" t="s">
        <v>233</v>
      </c>
      <c r="L33" s="113">
        <f>L27</f>
        <v>3</v>
      </c>
      <c r="M33" s="121" t="s">
        <v>201</v>
      </c>
      <c r="N33" s="122" t="s">
        <v>205</v>
      </c>
      <c r="O33" s="122" t="s">
        <v>181</v>
      </c>
      <c r="P33" s="123" t="s">
        <v>171</v>
      </c>
      <c r="Q33" s="113">
        <f>Q27</f>
        <v>3</v>
      </c>
      <c r="R33" s="121" t="s">
        <v>149</v>
      </c>
      <c r="S33" s="122" t="s">
        <v>148</v>
      </c>
      <c r="T33" s="122" t="s">
        <v>147</v>
      </c>
      <c r="U33" s="123" t="s">
        <v>187</v>
      </c>
      <c r="V33" s="113">
        <f>V27</f>
        <v>3</v>
      </c>
      <c r="W33" s="121" t="s">
        <v>221</v>
      </c>
      <c r="X33" s="122" t="s">
        <v>150</v>
      </c>
      <c r="Y33" s="122" t="s">
        <v>207</v>
      </c>
      <c r="Z33" s="123" t="s">
        <v>200</v>
      </c>
      <c r="AA33" s="136"/>
    </row>
    <row r="34" spans="1:27" ht="14.25" customHeight="1" thickBot="1" x14ac:dyDescent="0.3">
      <c r="A34" s="112" t="s">
        <v>117</v>
      </c>
      <c r="B34" s="113">
        <f>B33+1</f>
        <v>4</v>
      </c>
      <c r="C34" s="126" t="s">
        <v>169</v>
      </c>
      <c r="D34" s="127" t="s">
        <v>174</v>
      </c>
      <c r="E34" s="127" t="s">
        <v>226</v>
      </c>
      <c r="F34" s="128" t="s">
        <v>209</v>
      </c>
      <c r="G34" s="113">
        <f>G28</f>
        <v>4</v>
      </c>
      <c r="H34" s="126" t="s">
        <v>184</v>
      </c>
      <c r="I34" s="127" t="s">
        <v>190</v>
      </c>
      <c r="J34" s="127" t="s">
        <v>164</v>
      </c>
      <c r="K34" s="128" t="s">
        <v>232</v>
      </c>
      <c r="L34" s="113">
        <f>L28</f>
        <v>4</v>
      </c>
      <c r="M34" s="126" t="s">
        <v>198</v>
      </c>
      <c r="N34" s="127" t="s">
        <v>202</v>
      </c>
      <c r="O34" s="127" t="s">
        <v>177</v>
      </c>
      <c r="P34" s="128" t="s">
        <v>168</v>
      </c>
      <c r="Q34" s="113">
        <f>Q28</f>
        <v>4</v>
      </c>
      <c r="R34" s="126" t="s">
        <v>153</v>
      </c>
      <c r="S34" s="127" t="s">
        <v>152</v>
      </c>
      <c r="T34" s="127" t="s">
        <v>151</v>
      </c>
      <c r="U34" s="128" t="s">
        <v>183</v>
      </c>
      <c r="V34" s="113">
        <f>V28</f>
        <v>4</v>
      </c>
      <c r="W34" s="126" t="s">
        <v>222</v>
      </c>
      <c r="X34" s="127" t="s">
        <v>146</v>
      </c>
      <c r="Y34" s="127" t="s">
        <v>204</v>
      </c>
      <c r="Z34" s="128" t="s">
        <v>197</v>
      </c>
      <c r="AA34" s="136"/>
    </row>
    <row r="35" spans="1:27" ht="14.25" customHeight="1" thickBot="1" x14ac:dyDescent="0.3">
      <c r="A35" s="129"/>
      <c r="C35" s="365" t="s">
        <v>113</v>
      </c>
      <c r="D35" s="365"/>
      <c r="E35" s="130">
        <f>E30+1</f>
        <v>2</v>
      </c>
      <c r="F35" s="4" t="s">
        <v>114</v>
      </c>
      <c r="G35" s="113"/>
      <c r="H35" s="131">
        <f>H30</f>
        <v>2</v>
      </c>
      <c r="I35" s="367" t="s">
        <v>115</v>
      </c>
      <c r="J35" s="367"/>
      <c r="K35" s="367"/>
      <c r="L35" s="132"/>
      <c r="M35" s="132" t="s">
        <v>100</v>
      </c>
      <c r="N35" s="131">
        <f>N30+1</f>
        <v>5</v>
      </c>
      <c r="O35" s="367" t="s">
        <v>116</v>
      </c>
      <c r="P35" s="367"/>
      <c r="Q35" s="131"/>
      <c r="R35" s="109" t="s">
        <v>100</v>
      </c>
      <c r="S35" s="355" t="str">
        <f>H35&amp;". / "&amp;E35</f>
        <v>2. / 2</v>
      </c>
      <c r="T35" s="355"/>
      <c r="U35" s="355"/>
      <c r="AA35" s="133"/>
    </row>
    <row r="36" spans="1:27" ht="14.25" customHeight="1" x14ac:dyDescent="0.25">
      <c r="A36" s="112" t="s">
        <v>117</v>
      </c>
      <c r="B36" s="113">
        <v>1</v>
      </c>
      <c r="C36" s="114" t="s">
        <v>178</v>
      </c>
      <c r="D36" s="115" t="s">
        <v>166</v>
      </c>
      <c r="E36" s="115" t="s">
        <v>203</v>
      </c>
      <c r="F36" s="116" t="s">
        <v>226</v>
      </c>
      <c r="G36" s="113">
        <f>G31</f>
        <v>1</v>
      </c>
      <c r="H36" s="114" t="s">
        <v>193</v>
      </c>
      <c r="I36" s="115" t="s">
        <v>180</v>
      </c>
      <c r="J36" s="115" t="s">
        <v>230</v>
      </c>
      <c r="K36" s="116" t="s">
        <v>164</v>
      </c>
      <c r="L36" s="113">
        <f>L31</f>
        <v>1</v>
      </c>
      <c r="M36" s="114" t="s">
        <v>205</v>
      </c>
      <c r="N36" s="115" t="s">
        <v>195</v>
      </c>
      <c r="O36" s="115" t="s">
        <v>162</v>
      </c>
      <c r="P36" s="116" t="s">
        <v>177</v>
      </c>
      <c r="Q36" s="113">
        <f>Q31</f>
        <v>1</v>
      </c>
      <c r="R36" s="114" t="s">
        <v>148</v>
      </c>
      <c r="S36" s="115" t="s">
        <v>157</v>
      </c>
      <c r="T36" s="115" t="s">
        <v>175</v>
      </c>
      <c r="U36" s="116" t="s">
        <v>151</v>
      </c>
      <c r="V36" s="113">
        <f>V31</f>
        <v>1</v>
      </c>
      <c r="W36" s="114" t="s">
        <v>150</v>
      </c>
      <c r="X36" s="115" t="s">
        <v>223</v>
      </c>
      <c r="Y36" s="115" t="s">
        <v>191</v>
      </c>
      <c r="Z36" s="116" t="s">
        <v>204</v>
      </c>
      <c r="AA36" s="136"/>
    </row>
    <row r="37" spans="1:27" ht="14.25" customHeight="1" x14ac:dyDescent="0.25">
      <c r="A37" s="112" t="s">
        <v>117</v>
      </c>
      <c r="B37" s="113">
        <f>B36+1</f>
        <v>2</v>
      </c>
      <c r="C37" s="121" t="s">
        <v>174</v>
      </c>
      <c r="D37" s="122" t="s">
        <v>163</v>
      </c>
      <c r="E37" s="122" t="s">
        <v>206</v>
      </c>
      <c r="F37" s="123" t="s">
        <v>225</v>
      </c>
      <c r="G37" s="113">
        <f>G32</f>
        <v>2</v>
      </c>
      <c r="H37" s="121" t="s">
        <v>190</v>
      </c>
      <c r="I37" s="122" t="s">
        <v>176</v>
      </c>
      <c r="J37" s="122" t="s">
        <v>231</v>
      </c>
      <c r="K37" s="123" t="s">
        <v>167</v>
      </c>
      <c r="L37" s="113">
        <f>L32</f>
        <v>2</v>
      </c>
      <c r="M37" s="121" t="s">
        <v>202</v>
      </c>
      <c r="N37" s="122" t="s">
        <v>192</v>
      </c>
      <c r="O37" s="122" t="s">
        <v>165</v>
      </c>
      <c r="P37" s="123" t="s">
        <v>181</v>
      </c>
      <c r="Q37" s="113">
        <f>Q32</f>
        <v>2</v>
      </c>
      <c r="R37" s="121" t="s">
        <v>152</v>
      </c>
      <c r="S37" s="122" t="s">
        <v>161</v>
      </c>
      <c r="T37" s="122" t="s">
        <v>179</v>
      </c>
      <c r="U37" s="123" t="s">
        <v>147</v>
      </c>
      <c r="V37" s="113">
        <f>V32</f>
        <v>2</v>
      </c>
      <c r="W37" s="121" t="s">
        <v>146</v>
      </c>
      <c r="X37" s="122" t="s">
        <v>224</v>
      </c>
      <c r="Y37" s="122" t="s">
        <v>194</v>
      </c>
      <c r="Z37" s="123" t="s">
        <v>207</v>
      </c>
      <c r="AA37" s="136"/>
    </row>
    <row r="38" spans="1:27" ht="14.25" customHeight="1" x14ac:dyDescent="0.25">
      <c r="A38" s="112" t="s">
        <v>117</v>
      </c>
      <c r="B38" s="113">
        <f>B37+1</f>
        <v>3</v>
      </c>
      <c r="C38" s="121" t="s">
        <v>186</v>
      </c>
      <c r="D38" s="122" t="s">
        <v>172</v>
      </c>
      <c r="E38" s="122" t="s">
        <v>209</v>
      </c>
      <c r="F38" s="123" t="s">
        <v>228</v>
      </c>
      <c r="G38" s="113">
        <f>G33</f>
        <v>3</v>
      </c>
      <c r="H38" s="121" t="s">
        <v>199</v>
      </c>
      <c r="I38" s="122" t="s">
        <v>188</v>
      </c>
      <c r="J38" s="122" t="s">
        <v>232</v>
      </c>
      <c r="K38" s="123" t="s">
        <v>170</v>
      </c>
      <c r="L38" s="113">
        <f>L33</f>
        <v>3</v>
      </c>
      <c r="M38" s="121" t="s">
        <v>211</v>
      </c>
      <c r="N38" s="122" t="s">
        <v>201</v>
      </c>
      <c r="O38" s="122" t="s">
        <v>168</v>
      </c>
      <c r="P38" s="123" t="s">
        <v>185</v>
      </c>
      <c r="Q38" s="113">
        <f>Q33</f>
        <v>3</v>
      </c>
      <c r="R38" s="121" t="s">
        <v>156</v>
      </c>
      <c r="S38" s="122" t="s">
        <v>149</v>
      </c>
      <c r="T38" s="122" t="s">
        <v>183</v>
      </c>
      <c r="U38" s="123" t="s">
        <v>159</v>
      </c>
      <c r="V38" s="113">
        <f>V33</f>
        <v>3</v>
      </c>
      <c r="W38" s="121" t="s">
        <v>158</v>
      </c>
      <c r="X38" s="122" t="s">
        <v>221</v>
      </c>
      <c r="Y38" s="122" t="s">
        <v>197</v>
      </c>
      <c r="Z38" s="123" t="s">
        <v>210</v>
      </c>
      <c r="AA38" s="136"/>
    </row>
    <row r="39" spans="1:27" ht="14.25" customHeight="1" thickBot="1" x14ac:dyDescent="0.3">
      <c r="A39" s="112" t="s">
        <v>117</v>
      </c>
      <c r="B39" s="113">
        <f>B38+1</f>
        <v>4</v>
      </c>
      <c r="C39" s="126" t="s">
        <v>182</v>
      </c>
      <c r="D39" s="127" t="s">
        <v>169</v>
      </c>
      <c r="E39" s="127" t="s">
        <v>212</v>
      </c>
      <c r="F39" s="128" t="s">
        <v>227</v>
      </c>
      <c r="G39" s="113">
        <f>G34</f>
        <v>4</v>
      </c>
      <c r="H39" s="126" t="s">
        <v>196</v>
      </c>
      <c r="I39" s="127" t="s">
        <v>184</v>
      </c>
      <c r="J39" s="127" t="s">
        <v>233</v>
      </c>
      <c r="K39" s="128" t="s">
        <v>173</v>
      </c>
      <c r="L39" s="113">
        <f>L34</f>
        <v>4</v>
      </c>
      <c r="M39" s="126" t="s">
        <v>208</v>
      </c>
      <c r="N39" s="127" t="s">
        <v>198</v>
      </c>
      <c r="O39" s="127" t="s">
        <v>171</v>
      </c>
      <c r="P39" s="128" t="s">
        <v>189</v>
      </c>
      <c r="Q39" s="113">
        <f>Q34</f>
        <v>4</v>
      </c>
      <c r="R39" s="126" t="s">
        <v>160</v>
      </c>
      <c r="S39" s="127" t="s">
        <v>153</v>
      </c>
      <c r="T39" s="127" t="s">
        <v>187</v>
      </c>
      <c r="U39" s="128" t="s">
        <v>155</v>
      </c>
      <c r="V39" s="113">
        <f>V34</f>
        <v>4</v>
      </c>
      <c r="W39" s="126" t="s">
        <v>154</v>
      </c>
      <c r="X39" s="127" t="s">
        <v>222</v>
      </c>
      <c r="Y39" s="127" t="s">
        <v>200</v>
      </c>
      <c r="Z39" s="128" t="s">
        <v>213</v>
      </c>
      <c r="AA39" s="136"/>
    </row>
    <row r="40" spans="1:27" ht="14.25" customHeight="1" thickBot="1" x14ac:dyDescent="0.3">
      <c r="A40" s="129"/>
      <c r="C40" s="365" t="s">
        <v>113</v>
      </c>
      <c r="D40" s="365"/>
      <c r="E40" s="130">
        <f>E35+1</f>
        <v>3</v>
      </c>
      <c r="F40" s="4" t="s">
        <v>114</v>
      </c>
      <c r="G40" s="113"/>
      <c r="H40" s="131">
        <f>H35</f>
        <v>2</v>
      </c>
      <c r="I40" s="367" t="s">
        <v>115</v>
      </c>
      <c r="J40" s="367"/>
      <c r="K40" s="367"/>
      <c r="L40" s="132"/>
      <c r="M40" s="132" t="s">
        <v>100</v>
      </c>
      <c r="N40" s="131">
        <f>N35+1</f>
        <v>6</v>
      </c>
      <c r="O40" s="367" t="s">
        <v>116</v>
      </c>
      <c r="P40" s="367"/>
      <c r="Q40" s="131"/>
      <c r="R40" s="109" t="s">
        <v>100</v>
      </c>
      <c r="S40" s="355" t="str">
        <f>H40&amp;". / "&amp;E40</f>
        <v>2. / 3</v>
      </c>
      <c r="T40" s="355"/>
      <c r="U40" s="355"/>
      <c r="AA40" s="133"/>
    </row>
    <row r="41" spans="1:27" ht="14.25" customHeight="1" x14ac:dyDescent="0.25">
      <c r="A41" s="112" t="s">
        <v>117</v>
      </c>
      <c r="B41" s="113">
        <v>1</v>
      </c>
      <c r="C41" s="114" t="s">
        <v>225</v>
      </c>
      <c r="D41" s="115" t="s">
        <v>209</v>
      </c>
      <c r="E41" s="115" t="s">
        <v>166</v>
      </c>
      <c r="F41" s="116" t="s">
        <v>182</v>
      </c>
      <c r="G41" s="113">
        <f>G36</f>
        <v>1</v>
      </c>
      <c r="H41" s="114" t="s">
        <v>167</v>
      </c>
      <c r="I41" s="115" t="s">
        <v>232</v>
      </c>
      <c r="J41" s="115" t="s">
        <v>180</v>
      </c>
      <c r="K41" s="116" t="s">
        <v>196</v>
      </c>
      <c r="L41" s="113">
        <f>L36</f>
        <v>1</v>
      </c>
      <c r="M41" s="114" t="s">
        <v>181</v>
      </c>
      <c r="N41" s="115" t="s">
        <v>168</v>
      </c>
      <c r="O41" s="115" t="s">
        <v>195</v>
      </c>
      <c r="P41" s="116" t="s">
        <v>208</v>
      </c>
      <c r="Q41" s="113">
        <f>Q36</f>
        <v>1</v>
      </c>
      <c r="R41" s="114" t="s">
        <v>147</v>
      </c>
      <c r="S41" s="115" t="s">
        <v>183</v>
      </c>
      <c r="T41" s="115" t="s">
        <v>157</v>
      </c>
      <c r="U41" s="116" t="s">
        <v>160</v>
      </c>
      <c r="V41" s="113">
        <f>V36</f>
        <v>1</v>
      </c>
      <c r="W41" s="114" t="s">
        <v>207</v>
      </c>
      <c r="X41" s="115" t="s">
        <v>197</v>
      </c>
      <c r="Y41" s="115" t="s">
        <v>223</v>
      </c>
      <c r="Z41" s="116" t="s">
        <v>154</v>
      </c>
      <c r="AA41" s="136"/>
    </row>
    <row r="42" spans="1:27" ht="14.25" customHeight="1" x14ac:dyDescent="0.25">
      <c r="A42" s="112" t="s">
        <v>117</v>
      </c>
      <c r="B42" s="113">
        <f>B41+1</f>
        <v>2</v>
      </c>
      <c r="C42" s="121" t="s">
        <v>226</v>
      </c>
      <c r="D42" s="122" t="s">
        <v>212</v>
      </c>
      <c r="E42" s="122" t="s">
        <v>163</v>
      </c>
      <c r="F42" s="123" t="s">
        <v>186</v>
      </c>
      <c r="G42" s="113">
        <f>G37</f>
        <v>2</v>
      </c>
      <c r="H42" s="121" t="s">
        <v>164</v>
      </c>
      <c r="I42" s="122" t="s">
        <v>233</v>
      </c>
      <c r="J42" s="122" t="s">
        <v>176</v>
      </c>
      <c r="K42" s="123" t="s">
        <v>199</v>
      </c>
      <c r="L42" s="113">
        <f>L37</f>
        <v>2</v>
      </c>
      <c r="M42" s="121" t="s">
        <v>177</v>
      </c>
      <c r="N42" s="122" t="s">
        <v>171</v>
      </c>
      <c r="O42" s="122" t="s">
        <v>192</v>
      </c>
      <c r="P42" s="123" t="s">
        <v>211</v>
      </c>
      <c r="Q42" s="113">
        <f>Q37</f>
        <v>2</v>
      </c>
      <c r="R42" s="121" t="s">
        <v>151</v>
      </c>
      <c r="S42" s="122" t="s">
        <v>187</v>
      </c>
      <c r="T42" s="122" t="s">
        <v>161</v>
      </c>
      <c r="U42" s="123" t="s">
        <v>156</v>
      </c>
      <c r="V42" s="113">
        <f>V37</f>
        <v>2</v>
      </c>
      <c r="W42" s="121" t="s">
        <v>204</v>
      </c>
      <c r="X42" s="122" t="s">
        <v>200</v>
      </c>
      <c r="Y42" s="122" t="s">
        <v>224</v>
      </c>
      <c r="Z42" s="123" t="s">
        <v>158</v>
      </c>
      <c r="AA42" s="136"/>
    </row>
    <row r="43" spans="1:27" ht="14.25" customHeight="1" x14ac:dyDescent="0.25">
      <c r="A43" s="112" t="s">
        <v>117</v>
      </c>
      <c r="B43" s="113">
        <f>B42+1</f>
        <v>3</v>
      </c>
      <c r="C43" s="121" t="s">
        <v>227</v>
      </c>
      <c r="D43" s="122" t="s">
        <v>203</v>
      </c>
      <c r="E43" s="122" t="s">
        <v>172</v>
      </c>
      <c r="F43" s="123" t="s">
        <v>174</v>
      </c>
      <c r="G43" s="113">
        <f>G38</f>
        <v>3</v>
      </c>
      <c r="H43" s="121" t="s">
        <v>173</v>
      </c>
      <c r="I43" s="122" t="s">
        <v>230</v>
      </c>
      <c r="J43" s="122" t="s">
        <v>188</v>
      </c>
      <c r="K43" s="123" t="s">
        <v>190</v>
      </c>
      <c r="L43" s="113">
        <f>L38</f>
        <v>3</v>
      </c>
      <c r="M43" s="121" t="s">
        <v>189</v>
      </c>
      <c r="N43" s="122" t="s">
        <v>162</v>
      </c>
      <c r="O43" s="122" t="s">
        <v>201</v>
      </c>
      <c r="P43" s="123" t="s">
        <v>202</v>
      </c>
      <c r="Q43" s="113">
        <f>Q38</f>
        <v>3</v>
      </c>
      <c r="R43" s="121" t="s">
        <v>155</v>
      </c>
      <c r="S43" s="122" t="s">
        <v>175</v>
      </c>
      <c r="T43" s="122" t="s">
        <v>149</v>
      </c>
      <c r="U43" s="123" t="s">
        <v>152</v>
      </c>
      <c r="V43" s="113">
        <f>V38</f>
        <v>3</v>
      </c>
      <c r="W43" s="121" t="s">
        <v>213</v>
      </c>
      <c r="X43" s="122" t="s">
        <v>191</v>
      </c>
      <c r="Y43" s="122" t="s">
        <v>221</v>
      </c>
      <c r="Z43" s="123" t="s">
        <v>146</v>
      </c>
      <c r="AA43" s="136"/>
    </row>
    <row r="44" spans="1:27" ht="14.25" customHeight="1" thickBot="1" x14ac:dyDescent="0.3">
      <c r="A44" s="112" t="s">
        <v>117</v>
      </c>
      <c r="B44" s="113">
        <f>B43+1</f>
        <v>4</v>
      </c>
      <c r="C44" s="126" t="s">
        <v>228</v>
      </c>
      <c r="D44" s="127" t="s">
        <v>206</v>
      </c>
      <c r="E44" s="127" t="s">
        <v>169</v>
      </c>
      <c r="F44" s="128" t="s">
        <v>178</v>
      </c>
      <c r="G44" s="113">
        <f>G39</f>
        <v>4</v>
      </c>
      <c r="H44" s="126" t="s">
        <v>170</v>
      </c>
      <c r="I44" s="127" t="s">
        <v>231</v>
      </c>
      <c r="J44" s="127" t="s">
        <v>184</v>
      </c>
      <c r="K44" s="128" t="s">
        <v>193</v>
      </c>
      <c r="L44" s="113">
        <f>L39</f>
        <v>4</v>
      </c>
      <c r="M44" s="126" t="s">
        <v>185</v>
      </c>
      <c r="N44" s="127" t="s">
        <v>165</v>
      </c>
      <c r="O44" s="127" t="s">
        <v>198</v>
      </c>
      <c r="P44" s="128" t="s">
        <v>205</v>
      </c>
      <c r="Q44" s="113">
        <f>Q39</f>
        <v>4</v>
      </c>
      <c r="R44" s="126" t="s">
        <v>159</v>
      </c>
      <c r="S44" s="127" t="s">
        <v>179</v>
      </c>
      <c r="T44" s="127" t="s">
        <v>153</v>
      </c>
      <c r="U44" s="128" t="s">
        <v>148</v>
      </c>
      <c r="V44" s="113">
        <f>V39</f>
        <v>4</v>
      </c>
      <c r="W44" s="126" t="s">
        <v>210</v>
      </c>
      <c r="X44" s="127" t="s">
        <v>194</v>
      </c>
      <c r="Y44" s="127" t="s">
        <v>222</v>
      </c>
      <c r="Z44" s="128" t="s">
        <v>150</v>
      </c>
      <c r="AA44" s="136"/>
    </row>
    <row r="45" spans="1:27" ht="14.25" hidden="1" customHeight="1" thickBot="1" x14ac:dyDescent="0.3">
      <c r="A45" s="129"/>
      <c r="C45" s="365" t="s">
        <v>113</v>
      </c>
      <c r="D45" s="365"/>
      <c r="E45" s="130">
        <f>E40+1</f>
        <v>4</v>
      </c>
      <c r="F45" s="4" t="s">
        <v>114</v>
      </c>
      <c r="G45" s="113"/>
      <c r="H45" s="131">
        <f>H40</f>
        <v>2</v>
      </c>
      <c r="I45" s="367" t="s">
        <v>115</v>
      </c>
      <c r="J45" s="367"/>
      <c r="K45" s="367"/>
      <c r="L45" s="132"/>
      <c r="M45" s="132" t="s">
        <v>100</v>
      </c>
      <c r="N45" s="131">
        <f>N40+1</f>
        <v>7</v>
      </c>
      <c r="O45" s="367" t="s">
        <v>116</v>
      </c>
      <c r="P45" s="367"/>
      <c r="Q45" s="131"/>
      <c r="R45" s="109" t="s">
        <v>100</v>
      </c>
      <c r="S45" s="355" t="str">
        <f>H45&amp;". / "&amp;E45</f>
        <v>2. / 4</v>
      </c>
      <c r="T45" s="355"/>
      <c r="U45" s="355"/>
      <c r="AA45" s="133"/>
    </row>
    <row r="46" spans="1:27" ht="14.25" hidden="1" customHeight="1" x14ac:dyDescent="0.25">
      <c r="A46" s="112" t="s">
        <v>117</v>
      </c>
      <c r="B46" s="113">
        <v>1</v>
      </c>
      <c r="C46" s="114" t="s">
        <v>212</v>
      </c>
      <c r="D46" s="115" t="s">
        <v>228</v>
      </c>
      <c r="E46" s="115" t="s">
        <v>174</v>
      </c>
      <c r="F46" s="116" t="s">
        <v>166</v>
      </c>
      <c r="G46" s="113">
        <f>G41</f>
        <v>1</v>
      </c>
      <c r="H46" s="114" t="s">
        <v>233</v>
      </c>
      <c r="I46" s="115" t="s">
        <v>170</v>
      </c>
      <c r="J46" s="115" t="s">
        <v>190</v>
      </c>
      <c r="K46" s="116" t="s">
        <v>180</v>
      </c>
      <c r="L46" s="113">
        <f>L41</f>
        <v>1</v>
      </c>
      <c r="M46" s="114" t="s">
        <v>171</v>
      </c>
      <c r="N46" s="115" t="s">
        <v>185</v>
      </c>
      <c r="O46" s="115" t="s">
        <v>202</v>
      </c>
      <c r="P46" s="116" t="s">
        <v>195</v>
      </c>
      <c r="Q46" s="113">
        <f>Q41</f>
        <v>1</v>
      </c>
      <c r="R46" s="114" t="s">
        <v>187</v>
      </c>
      <c r="S46" s="115" t="s">
        <v>159</v>
      </c>
      <c r="T46" s="115" t="s">
        <v>152</v>
      </c>
      <c r="U46" s="116" t="s">
        <v>157</v>
      </c>
      <c r="V46" s="113">
        <f>V41</f>
        <v>1</v>
      </c>
      <c r="W46" s="114" t="s">
        <v>200</v>
      </c>
      <c r="X46" s="115" t="s">
        <v>210</v>
      </c>
      <c r="Y46" s="115" t="s">
        <v>146</v>
      </c>
      <c r="Z46" s="116" t="s">
        <v>223</v>
      </c>
      <c r="AA46" s="136"/>
    </row>
    <row r="47" spans="1:27" ht="14.25" hidden="1" customHeight="1" x14ac:dyDescent="0.25">
      <c r="A47" s="112" t="s">
        <v>117</v>
      </c>
      <c r="B47" s="113">
        <f>B46+1</f>
        <v>2</v>
      </c>
      <c r="C47" s="121" t="s">
        <v>209</v>
      </c>
      <c r="D47" s="122" t="s">
        <v>227</v>
      </c>
      <c r="E47" s="122" t="s">
        <v>178</v>
      </c>
      <c r="F47" s="123" t="s">
        <v>163</v>
      </c>
      <c r="G47" s="113">
        <f>G42</f>
        <v>2</v>
      </c>
      <c r="H47" s="121" t="s">
        <v>232</v>
      </c>
      <c r="I47" s="122" t="s">
        <v>173</v>
      </c>
      <c r="J47" s="122" t="s">
        <v>193</v>
      </c>
      <c r="K47" s="123" t="s">
        <v>176</v>
      </c>
      <c r="L47" s="113">
        <f>L42</f>
        <v>2</v>
      </c>
      <c r="M47" s="121" t="s">
        <v>168</v>
      </c>
      <c r="N47" s="122" t="s">
        <v>189</v>
      </c>
      <c r="O47" s="122" t="s">
        <v>205</v>
      </c>
      <c r="P47" s="123" t="s">
        <v>192</v>
      </c>
      <c r="Q47" s="113">
        <f>Q42</f>
        <v>2</v>
      </c>
      <c r="R47" s="121" t="s">
        <v>183</v>
      </c>
      <c r="S47" s="122" t="s">
        <v>155</v>
      </c>
      <c r="T47" s="122" t="s">
        <v>148</v>
      </c>
      <c r="U47" s="123" t="s">
        <v>161</v>
      </c>
      <c r="V47" s="113">
        <f>V42</f>
        <v>2</v>
      </c>
      <c r="W47" s="121" t="s">
        <v>197</v>
      </c>
      <c r="X47" s="122" t="s">
        <v>213</v>
      </c>
      <c r="Y47" s="122" t="s">
        <v>150</v>
      </c>
      <c r="Z47" s="123" t="s">
        <v>224</v>
      </c>
      <c r="AA47" s="136"/>
    </row>
    <row r="48" spans="1:27" ht="14.25" hidden="1" customHeight="1" x14ac:dyDescent="0.25">
      <c r="A48" s="112" t="s">
        <v>117</v>
      </c>
      <c r="B48" s="113">
        <f>B47+1</f>
        <v>3</v>
      </c>
      <c r="C48" s="121" t="s">
        <v>206</v>
      </c>
      <c r="D48" s="122" t="s">
        <v>226</v>
      </c>
      <c r="E48" s="122" t="s">
        <v>182</v>
      </c>
      <c r="F48" s="123" t="s">
        <v>172</v>
      </c>
      <c r="G48" s="113">
        <f>G43</f>
        <v>3</v>
      </c>
      <c r="H48" s="121" t="s">
        <v>231</v>
      </c>
      <c r="I48" s="122" t="s">
        <v>164</v>
      </c>
      <c r="J48" s="122" t="s">
        <v>196</v>
      </c>
      <c r="K48" s="123" t="s">
        <v>188</v>
      </c>
      <c r="L48" s="113">
        <f>L43</f>
        <v>3</v>
      </c>
      <c r="M48" s="121" t="s">
        <v>165</v>
      </c>
      <c r="N48" s="122" t="s">
        <v>177</v>
      </c>
      <c r="O48" s="122" t="s">
        <v>208</v>
      </c>
      <c r="P48" s="123" t="s">
        <v>201</v>
      </c>
      <c r="Q48" s="113">
        <f>Q43</f>
        <v>3</v>
      </c>
      <c r="R48" s="121" t="s">
        <v>179</v>
      </c>
      <c r="S48" s="122" t="s">
        <v>151</v>
      </c>
      <c r="T48" s="122" t="s">
        <v>160</v>
      </c>
      <c r="U48" s="123" t="s">
        <v>149</v>
      </c>
      <c r="V48" s="113">
        <f>V43</f>
        <v>3</v>
      </c>
      <c r="W48" s="121" t="s">
        <v>194</v>
      </c>
      <c r="X48" s="122" t="s">
        <v>204</v>
      </c>
      <c r="Y48" s="122" t="s">
        <v>154</v>
      </c>
      <c r="Z48" s="123" t="s">
        <v>221</v>
      </c>
      <c r="AA48" s="136"/>
    </row>
    <row r="49" spans="1:27" ht="14.25" hidden="1" customHeight="1" thickBot="1" x14ac:dyDescent="0.3">
      <c r="A49" s="112" t="s">
        <v>117</v>
      </c>
      <c r="B49" s="113">
        <f>B48+1</f>
        <v>4</v>
      </c>
      <c r="C49" s="126" t="s">
        <v>203</v>
      </c>
      <c r="D49" s="127" t="s">
        <v>225</v>
      </c>
      <c r="E49" s="127" t="s">
        <v>186</v>
      </c>
      <c r="F49" s="128" t="s">
        <v>169</v>
      </c>
      <c r="G49" s="113">
        <f>G44</f>
        <v>4</v>
      </c>
      <c r="H49" s="126" t="s">
        <v>230</v>
      </c>
      <c r="I49" s="127" t="s">
        <v>167</v>
      </c>
      <c r="J49" s="127" t="s">
        <v>199</v>
      </c>
      <c r="K49" s="128" t="s">
        <v>184</v>
      </c>
      <c r="L49" s="113">
        <f>L44</f>
        <v>4</v>
      </c>
      <c r="M49" s="126" t="s">
        <v>162</v>
      </c>
      <c r="N49" s="127" t="s">
        <v>181</v>
      </c>
      <c r="O49" s="127" t="s">
        <v>211</v>
      </c>
      <c r="P49" s="128" t="s">
        <v>198</v>
      </c>
      <c r="Q49" s="113">
        <f>Q44</f>
        <v>4</v>
      </c>
      <c r="R49" s="126" t="s">
        <v>175</v>
      </c>
      <c r="S49" s="127" t="s">
        <v>147</v>
      </c>
      <c r="T49" s="127" t="s">
        <v>156</v>
      </c>
      <c r="U49" s="128" t="s">
        <v>153</v>
      </c>
      <c r="V49" s="113">
        <f>V44</f>
        <v>4</v>
      </c>
      <c r="W49" s="126" t="s">
        <v>191</v>
      </c>
      <c r="X49" s="127" t="s">
        <v>207</v>
      </c>
      <c r="Y49" s="127" t="s">
        <v>158</v>
      </c>
      <c r="Z49" s="128" t="s">
        <v>222</v>
      </c>
      <c r="AA49" s="136"/>
    </row>
    <row r="50" spans="1:27" s="33" customFormat="1" ht="7.5" customHeight="1" thickBot="1" x14ac:dyDescent="0.3">
      <c r="A50" s="368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370"/>
      <c r="O50" s="370"/>
      <c r="P50" s="370"/>
      <c r="Q50" s="370"/>
      <c r="R50" s="370"/>
      <c r="S50" s="370"/>
      <c r="T50" s="370"/>
      <c r="U50" s="370"/>
      <c r="V50" s="370"/>
      <c r="W50" s="370"/>
      <c r="X50" s="370"/>
      <c r="Y50" s="370"/>
      <c r="Z50" s="370"/>
      <c r="AA50" s="371"/>
    </row>
    <row r="51" spans="1:27" ht="14.25" customHeight="1" thickBot="1" x14ac:dyDescent="0.3">
      <c r="A51" s="104"/>
      <c r="B51" s="105"/>
      <c r="C51" s="357" t="s">
        <v>113</v>
      </c>
      <c r="D51" s="357"/>
      <c r="E51" s="106">
        <v>1</v>
      </c>
      <c r="F51" s="107" t="s">
        <v>114</v>
      </c>
      <c r="G51" s="108"/>
      <c r="H51" s="109">
        <f>H45+1</f>
        <v>3</v>
      </c>
      <c r="I51" s="366" t="s">
        <v>115</v>
      </c>
      <c r="J51" s="366"/>
      <c r="K51" s="366"/>
      <c r="L51" s="110"/>
      <c r="M51" s="110" t="s">
        <v>100</v>
      </c>
      <c r="N51" s="109">
        <v>7</v>
      </c>
      <c r="O51" s="366" t="s">
        <v>116</v>
      </c>
      <c r="P51" s="366"/>
      <c r="Q51" s="109"/>
      <c r="R51" s="109" t="s">
        <v>100</v>
      </c>
      <c r="S51" s="355" t="str">
        <f>H51&amp;". / "&amp;E51</f>
        <v>3. / 1</v>
      </c>
      <c r="T51" s="355"/>
      <c r="U51" s="355"/>
      <c r="V51" s="356" t="str">
        <f>IF($I$3="z","zentraler Spielort!"," ")</f>
        <v xml:space="preserve"> </v>
      </c>
      <c r="W51" s="357"/>
      <c r="X51" s="357"/>
      <c r="Y51" s="357"/>
      <c r="Z51" s="357"/>
      <c r="AA51" s="111"/>
    </row>
    <row r="52" spans="1:27" ht="14.25" customHeight="1" x14ac:dyDescent="0.25">
      <c r="A52" s="112" t="s">
        <v>117</v>
      </c>
      <c r="B52" s="113">
        <v>1</v>
      </c>
      <c r="C52" s="114" t="s">
        <v>170</v>
      </c>
      <c r="D52" s="115" t="s">
        <v>198</v>
      </c>
      <c r="E52" s="115" t="s">
        <v>209</v>
      </c>
      <c r="F52" s="116" t="s">
        <v>160</v>
      </c>
      <c r="G52" s="113">
        <f>G46</f>
        <v>1</v>
      </c>
      <c r="H52" s="114" t="s">
        <v>185</v>
      </c>
      <c r="I52" s="115" t="s">
        <v>153</v>
      </c>
      <c r="J52" s="115" t="s">
        <v>232</v>
      </c>
      <c r="K52" s="116" t="s">
        <v>154</v>
      </c>
      <c r="L52" s="113">
        <f>L46</f>
        <v>1</v>
      </c>
      <c r="M52" s="114" t="s">
        <v>159</v>
      </c>
      <c r="N52" s="115" t="s">
        <v>222</v>
      </c>
      <c r="O52" s="115" t="s">
        <v>168</v>
      </c>
      <c r="P52" s="116" t="s">
        <v>182</v>
      </c>
      <c r="Q52" s="113">
        <f>Q46</f>
        <v>1</v>
      </c>
      <c r="R52" s="114" t="s">
        <v>210</v>
      </c>
      <c r="S52" s="115" t="s">
        <v>169</v>
      </c>
      <c r="T52" s="115" t="s">
        <v>183</v>
      </c>
      <c r="U52" s="116" t="s">
        <v>196</v>
      </c>
      <c r="V52" s="113">
        <f>V46</f>
        <v>1</v>
      </c>
      <c r="W52" s="114" t="s">
        <v>228</v>
      </c>
      <c r="X52" s="115" t="s">
        <v>184</v>
      </c>
      <c r="Y52" s="115" t="s">
        <v>197</v>
      </c>
      <c r="Z52" s="116" t="s">
        <v>208</v>
      </c>
      <c r="AA52" s="136"/>
    </row>
    <row r="53" spans="1:27" ht="14.25" customHeight="1" x14ac:dyDescent="0.25">
      <c r="A53" s="112" t="s">
        <v>117</v>
      </c>
      <c r="B53" s="113">
        <f>B52+1</f>
        <v>2</v>
      </c>
      <c r="C53" s="121" t="s">
        <v>173</v>
      </c>
      <c r="D53" s="122" t="s">
        <v>201</v>
      </c>
      <c r="E53" s="122" t="s">
        <v>212</v>
      </c>
      <c r="F53" s="123" t="s">
        <v>156</v>
      </c>
      <c r="G53" s="113">
        <f>G47</f>
        <v>2</v>
      </c>
      <c r="H53" s="121" t="s">
        <v>189</v>
      </c>
      <c r="I53" s="122" t="s">
        <v>149</v>
      </c>
      <c r="J53" s="122" t="s">
        <v>233</v>
      </c>
      <c r="K53" s="123" t="s">
        <v>158</v>
      </c>
      <c r="L53" s="113">
        <f>L47</f>
        <v>2</v>
      </c>
      <c r="M53" s="121" t="s">
        <v>155</v>
      </c>
      <c r="N53" s="122" t="s">
        <v>221</v>
      </c>
      <c r="O53" s="122" t="s">
        <v>171</v>
      </c>
      <c r="P53" s="123" t="s">
        <v>186</v>
      </c>
      <c r="Q53" s="113">
        <f>Q47</f>
        <v>2</v>
      </c>
      <c r="R53" s="121" t="s">
        <v>213</v>
      </c>
      <c r="S53" s="122" t="s">
        <v>172</v>
      </c>
      <c r="T53" s="122" t="s">
        <v>187</v>
      </c>
      <c r="U53" s="123" t="s">
        <v>199</v>
      </c>
      <c r="V53" s="113">
        <f>V47</f>
        <v>2</v>
      </c>
      <c r="W53" s="121" t="s">
        <v>227</v>
      </c>
      <c r="X53" s="122" t="s">
        <v>188</v>
      </c>
      <c r="Y53" s="122" t="s">
        <v>200</v>
      </c>
      <c r="Z53" s="123" t="s">
        <v>211</v>
      </c>
      <c r="AA53" s="136"/>
    </row>
    <row r="54" spans="1:27" ht="14.25" customHeight="1" x14ac:dyDescent="0.25">
      <c r="A54" s="112" t="s">
        <v>117</v>
      </c>
      <c r="B54" s="113">
        <f>B53+1</f>
        <v>3</v>
      </c>
      <c r="C54" s="121" t="s">
        <v>164</v>
      </c>
      <c r="D54" s="122" t="s">
        <v>192</v>
      </c>
      <c r="E54" s="122" t="s">
        <v>203</v>
      </c>
      <c r="F54" s="123" t="s">
        <v>152</v>
      </c>
      <c r="G54" s="113">
        <f>G48</f>
        <v>3</v>
      </c>
      <c r="H54" s="121" t="s">
        <v>177</v>
      </c>
      <c r="I54" s="122" t="s">
        <v>161</v>
      </c>
      <c r="J54" s="122" t="s">
        <v>230</v>
      </c>
      <c r="K54" s="123" t="s">
        <v>146</v>
      </c>
      <c r="L54" s="113">
        <f>L48</f>
        <v>3</v>
      </c>
      <c r="M54" s="121" t="s">
        <v>151</v>
      </c>
      <c r="N54" s="122" t="s">
        <v>224</v>
      </c>
      <c r="O54" s="122" t="s">
        <v>162</v>
      </c>
      <c r="P54" s="123" t="s">
        <v>174</v>
      </c>
      <c r="Q54" s="113">
        <f>Q48</f>
        <v>3</v>
      </c>
      <c r="R54" s="121" t="s">
        <v>204</v>
      </c>
      <c r="S54" s="122" t="s">
        <v>163</v>
      </c>
      <c r="T54" s="122" t="s">
        <v>175</v>
      </c>
      <c r="U54" s="123" t="s">
        <v>190</v>
      </c>
      <c r="V54" s="113">
        <f>V48</f>
        <v>3</v>
      </c>
      <c r="W54" s="121" t="s">
        <v>226</v>
      </c>
      <c r="X54" s="122" t="s">
        <v>176</v>
      </c>
      <c r="Y54" s="122" t="s">
        <v>191</v>
      </c>
      <c r="Z54" s="123" t="s">
        <v>202</v>
      </c>
      <c r="AA54" s="136"/>
    </row>
    <row r="55" spans="1:27" ht="14.25" customHeight="1" thickBot="1" x14ac:dyDescent="0.3">
      <c r="A55" s="112" t="s">
        <v>117</v>
      </c>
      <c r="B55" s="113">
        <f>B54+1</f>
        <v>4</v>
      </c>
      <c r="C55" s="126" t="s">
        <v>167</v>
      </c>
      <c r="D55" s="127" t="s">
        <v>195</v>
      </c>
      <c r="E55" s="127" t="s">
        <v>206</v>
      </c>
      <c r="F55" s="128" t="s">
        <v>148</v>
      </c>
      <c r="G55" s="113">
        <f>G49</f>
        <v>4</v>
      </c>
      <c r="H55" s="126" t="s">
        <v>181</v>
      </c>
      <c r="I55" s="127" t="s">
        <v>157</v>
      </c>
      <c r="J55" s="127" t="s">
        <v>231</v>
      </c>
      <c r="K55" s="128" t="s">
        <v>150</v>
      </c>
      <c r="L55" s="113">
        <f>L49</f>
        <v>4</v>
      </c>
      <c r="M55" s="126" t="s">
        <v>147</v>
      </c>
      <c r="N55" s="127" t="s">
        <v>223</v>
      </c>
      <c r="O55" s="127" t="s">
        <v>165</v>
      </c>
      <c r="P55" s="128" t="s">
        <v>178</v>
      </c>
      <c r="Q55" s="113">
        <f>Q49</f>
        <v>4</v>
      </c>
      <c r="R55" s="126" t="s">
        <v>207</v>
      </c>
      <c r="S55" s="127" t="s">
        <v>166</v>
      </c>
      <c r="T55" s="127" t="s">
        <v>179</v>
      </c>
      <c r="U55" s="128" t="s">
        <v>193</v>
      </c>
      <c r="V55" s="113">
        <f>V49</f>
        <v>4</v>
      </c>
      <c r="W55" s="126" t="s">
        <v>225</v>
      </c>
      <c r="X55" s="127" t="s">
        <v>180</v>
      </c>
      <c r="Y55" s="127" t="s">
        <v>194</v>
      </c>
      <c r="Z55" s="128" t="s">
        <v>205</v>
      </c>
      <c r="AA55" s="136"/>
    </row>
    <row r="56" spans="1:27" ht="14.25" customHeight="1" thickBot="1" x14ac:dyDescent="0.3">
      <c r="A56" s="129"/>
      <c r="C56" s="365" t="s">
        <v>113</v>
      </c>
      <c r="D56" s="365"/>
      <c r="E56" s="130">
        <f>E51+1</f>
        <v>2</v>
      </c>
      <c r="F56" s="4" t="s">
        <v>114</v>
      </c>
      <c r="G56" s="113"/>
      <c r="H56" s="131">
        <f>H51</f>
        <v>3</v>
      </c>
      <c r="I56" s="367" t="s">
        <v>115</v>
      </c>
      <c r="J56" s="367"/>
      <c r="K56" s="367"/>
      <c r="L56" s="132"/>
      <c r="M56" s="132" t="s">
        <v>100</v>
      </c>
      <c r="N56" s="131">
        <f>N51+1</f>
        <v>8</v>
      </c>
      <c r="O56" s="367" t="s">
        <v>116</v>
      </c>
      <c r="P56" s="367"/>
      <c r="Q56" s="131"/>
      <c r="R56" s="109" t="s">
        <v>100</v>
      </c>
      <c r="S56" s="355" t="str">
        <f>H56&amp;". / "&amp;E56</f>
        <v>3. / 2</v>
      </c>
      <c r="T56" s="355"/>
      <c r="U56" s="355"/>
      <c r="AA56" s="133"/>
    </row>
    <row r="57" spans="1:27" ht="14.25" customHeight="1" x14ac:dyDescent="0.25">
      <c r="A57" s="112" t="s">
        <v>117</v>
      </c>
      <c r="B57" s="113">
        <v>1</v>
      </c>
      <c r="C57" s="114" t="s">
        <v>192</v>
      </c>
      <c r="D57" s="115" t="s">
        <v>170</v>
      </c>
      <c r="E57" s="115" t="s">
        <v>156</v>
      </c>
      <c r="F57" s="116" t="s">
        <v>206</v>
      </c>
      <c r="G57" s="113">
        <f>G52</f>
        <v>1</v>
      </c>
      <c r="H57" s="114" t="s">
        <v>161</v>
      </c>
      <c r="I57" s="115" t="s">
        <v>185</v>
      </c>
      <c r="J57" s="115" t="s">
        <v>158</v>
      </c>
      <c r="K57" s="116" t="s">
        <v>231</v>
      </c>
      <c r="L57" s="113">
        <f>L52</f>
        <v>1</v>
      </c>
      <c r="M57" s="114" t="s">
        <v>224</v>
      </c>
      <c r="N57" s="115" t="s">
        <v>159</v>
      </c>
      <c r="O57" s="115" t="s">
        <v>186</v>
      </c>
      <c r="P57" s="116" t="s">
        <v>165</v>
      </c>
      <c r="Q57" s="113">
        <f>Q52</f>
        <v>1</v>
      </c>
      <c r="R57" s="114" t="s">
        <v>163</v>
      </c>
      <c r="S57" s="115" t="s">
        <v>210</v>
      </c>
      <c r="T57" s="115" t="s">
        <v>199</v>
      </c>
      <c r="U57" s="116" t="s">
        <v>179</v>
      </c>
      <c r="V57" s="113">
        <f>V52</f>
        <v>1</v>
      </c>
      <c r="W57" s="114" t="s">
        <v>176</v>
      </c>
      <c r="X57" s="115" t="s">
        <v>228</v>
      </c>
      <c r="Y57" s="115" t="s">
        <v>211</v>
      </c>
      <c r="Z57" s="116" t="s">
        <v>194</v>
      </c>
      <c r="AA57" s="136"/>
    </row>
    <row r="58" spans="1:27" ht="14.25" customHeight="1" x14ac:dyDescent="0.25">
      <c r="A58" s="112" t="s">
        <v>117</v>
      </c>
      <c r="B58" s="113">
        <f>B57+1</f>
        <v>2</v>
      </c>
      <c r="C58" s="121" t="s">
        <v>195</v>
      </c>
      <c r="D58" s="122" t="s">
        <v>173</v>
      </c>
      <c r="E58" s="122" t="s">
        <v>160</v>
      </c>
      <c r="F58" s="123" t="s">
        <v>203</v>
      </c>
      <c r="G58" s="113">
        <f>G53</f>
        <v>2</v>
      </c>
      <c r="H58" s="121" t="s">
        <v>157</v>
      </c>
      <c r="I58" s="122" t="s">
        <v>189</v>
      </c>
      <c r="J58" s="122" t="s">
        <v>154</v>
      </c>
      <c r="K58" s="123" t="s">
        <v>230</v>
      </c>
      <c r="L58" s="113">
        <f>L53</f>
        <v>2</v>
      </c>
      <c r="M58" s="121" t="s">
        <v>223</v>
      </c>
      <c r="N58" s="122" t="s">
        <v>155</v>
      </c>
      <c r="O58" s="122" t="s">
        <v>182</v>
      </c>
      <c r="P58" s="123" t="s">
        <v>162</v>
      </c>
      <c r="Q58" s="113">
        <f>Q53</f>
        <v>2</v>
      </c>
      <c r="R58" s="121" t="s">
        <v>166</v>
      </c>
      <c r="S58" s="122" t="s">
        <v>213</v>
      </c>
      <c r="T58" s="122" t="s">
        <v>196</v>
      </c>
      <c r="U58" s="123" t="s">
        <v>175</v>
      </c>
      <c r="V58" s="113">
        <f>V53</f>
        <v>2</v>
      </c>
      <c r="W58" s="121" t="s">
        <v>180</v>
      </c>
      <c r="X58" s="122" t="s">
        <v>227</v>
      </c>
      <c r="Y58" s="122" t="s">
        <v>208</v>
      </c>
      <c r="Z58" s="123" t="s">
        <v>191</v>
      </c>
      <c r="AA58" s="136"/>
    </row>
    <row r="59" spans="1:27" ht="14.25" customHeight="1" x14ac:dyDescent="0.25">
      <c r="A59" s="112" t="s">
        <v>117</v>
      </c>
      <c r="B59" s="113">
        <f>B58+1</f>
        <v>3</v>
      </c>
      <c r="C59" s="121" t="s">
        <v>198</v>
      </c>
      <c r="D59" s="122" t="s">
        <v>164</v>
      </c>
      <c r="E59" s="122" t="s">
        <v>148</v>
      </c>
      <c r="F59" s="123" t="s">
        <v>212</v>
      </c>
      <c r="G59" s="113">
        <f>G54</f>
        <v>3</v>
      </c>
      <c r="H59" s="121" t="s">
        <v>153</v>
      </c>
      <c r="I59" s="122" t="s">
        <v>177</v>
      </c>
      <c r="J59" s="122" t="s">
        <v>150</v>
      </c>
      <c r="K59" s="123" t="s">
        <v>233</v>
      </c>
      <c r="L59" s="113">
        <f>L54</f>
        <v>3</v>
      </c>
      <c r="M59" s="121" t="s">
        <v>222</v>
      </c>
      <c r="N59" s="122" t="s">
        <v>151</v>
      </c>
      <c r="O59" s="122" t="s">
        <v>178</v>
      </c>
      <c r="P59" s="123" t="s">
        <v>171</v>
      </c>
      <c r="Q59" s="113">
        <f>Q54</f>
        <v>3</v>
      </c>
      <c r="R59" s="121" t="s">
        <v>169</v>
      </c>
      <c r="S59" s="122" t="s">
        <v>204</v>
      </c>
      <c r="T59" s="122" t="s">
        <v>193</v>
      </c>
      <c r="U59" s="123" t="s">
        <v>187</v>
      </c>
      <c r="V59" s="113">
        <f>V54</f>
        <v>3</v>
      </c>
      <c r="W59" s="121" t="s">
        <v>184</v>
      </c>
      <c r="X59" s="122" t="s">
        <v>226</v>
      </c>
      <c r="Y59" s="122" t="s">
        <v>205</v>
      </c>
      <c r="Z59" s="123" t="s">
        <v>200</v>
      </c>
      <c r="AA59" s="136"/>
    </row>
    <row r="60" spans="1:27" ht="14.25" customHeight="1" thickBot="1" x14ac:dyDescent="0.3">
      <c r="A60" s="112" t="s">
        <v>117</v>
      </c>
      <c r="B60" s="113">
        <f>B59+1</f>
        <v>4</v>
      </c>
      <c r="C60" s="126" t="s">
        <v>201</v>
      </c>
      <c r="D60" s="127" t="s">
        <v>167</v>
      </c>
      <c r="E60" s="127" t="s">
        <v>152</v>
      </c>
      <c r="F60" s="128" t="s">
        <v>209</v>
      </c>
      <c r="G60" s="113">
        <f>G55</f>
        <v>4</v>
      </c>
      <c r="H60" s="126" t="s">
        <v>149</v>
      </c>
      <c r="I60" s="127" t="s">
        <v>181</v>
      </c>
      <c r="J60" s="127" t="s">
        <v>146</v>
      </c>
      <c r="K60" s="128" t="s">
        <v>232</v>
      </c>
      <c r="L60" s="113">
        <f>L55</f>
        <v>4</v>
      </c>
      <c r="M60" s="126" t="s">
        <v>221</v>
      </c>
      <c r="N60" s="127" t="s">
        <v>147</v>
      </c>
      <c r="O60" s="127" t="s">
        <v>174</v>
      </c>
      <c r="P60" s="128" t="s">
        <v>168</v>
      </c>
      <c r="Q60" s="113">
        <f>Q55</f>
        <v>4</v>
      </c>
      <c r="R60" s="126" t="s">
        <v>172</v>
      </c>
      <c r="S60" s="127" t="s">
        <v>207</v>
      </c>
      <c r="T60" s="127" t="s">
        <v>190</v>
      </c>
      <c r="U60" s="128" t="s">
        <v>183</v>
      </c>
      <c r="V60" s="113">
        <f>V55</f>
        <v>4</v>
      </c>
      <c r="W60" s="126" t="s">
        <v>188</v>
      </c>
      <c r="X60" s="127" t="s">
        <v>225</v>
      </c>
      <c r="Y60" s="127" t="s">
        <v>202</v>
      </c>
      <c r="Z60" s="128" t="s">
        <v>197</v>
      </c>
      <c r="AA60" s="136"/>
    </row>
    <row r="61" spans="1:27" ht="14.25" customHeight="1" thickBot="1" x14ac:dyDescent="0.3">
      <c r="A61" s="129"/>
      <c r="C61" s="365" t="s">
        <v>113</v>
      </c>
      <c r="D61" s="365"/>
      <c r="E61" s="130">
        <f>E56+1</f>
        <v>3</v>
      </c>
      <c r="F61" s="4" t="s">
        <v>114</v>
      </c>
      <c r="G61" s="113"/>
      <c r="H61" s="131">
        <f>H56</f>
        <v>3</v>
      </c>
      <c r="I61" s="367" t="s">
        <v>115</v>
      </c>
      <c r="J61" s="367"/>
      <c r="K61" s="367"/>
      <c r="L61" s="132"/>
      <c r="M61" s="132" t="s">
        <v>100</v>
      </c>
      <c r="N61" s="131">
        <f>N56+1</f>
        <v>9</v>
      </c>
      <c r="O61" s="367" t="s">
        <v>116</v>
      </c>
      <c r="P61" s="367"/>
      <c r="Q61" s="131"/>
      <c r="R61" s="138" t="s">
        <v>100</v>
      </c>
      <c r="S61" s="373" t="str">
        <f>H61&amp;". / "&amp;E61</f>
        <v>3. / 3</v>
      </c>
      <c r="T61" s="373"/>
      <c r="U61" s="373"/>
      <c r="AA61" s="133"/>
    </row>
    <row r="62" spans="1:27" ht="14.25" customHeight="1" x14ac:dyDescent="0.25">
      <c r="A62" s="112" t="s">
        <v>117</v>
      </c>
      <c r="B62" s="113">
        <v>1</v>
      </c>
      <c r="C62" s="114" t="s">
        <v>203</v>
      </c>
      <c r="D62" s="115" t="s">
        <v>148</v>
      </c>
      <c r="E62" s="115" t="s">
        <v>170</v>
      </c>
      <c r="F62" s="116" t="s">
        <v>201</v>
      </c>
      <c r="G62" s="113">
        <f>G57</f>
        <v>1</v>
      </c>
      <c r="H62" s="114" t="s">
        <v>230</v>
      </c>
      <c r="I62" s="115" t="s">
        <v>150</v>
      </c>
      <c r="J62" s="115" t="s">
        <v>185</v>
      </c>
      <c r="K62" s="116" t="s">
        <v>149</v>
      </c>
      <c r="L62" s="113">
        <f>L57</f>
        <v>1</v>
      </c>
      <c r="M62" s="114" t="s">
        <v>162</v>
      </c>
      <c r="N62" s="115" t="s">
        <v>178</v>
      </c>
      <c r="O62" s="115" t="s">
        <v>159</v>
      </c>
      <c r="P62" s="116" t="s">
        <v>221</v>
      </c>
      <c r="Q62" s="113">
        <f>Q57</f>
        <v>1</v>
      </c>
      <c r="R62" s="114" t="s">
        <v>175</v>
      </c>
      <c r="S62" s="115" t="s">
        <v>193</v>
      </c>
      <c r="T62" s="115" t="s">
        <v>210</v>
      </c>
      <c r="U62" s="116" t="s">
        <v>172</v>
      </c>
      <c r="V62" s="113">
        <f>V57</f>
        <v>1</v>
      </c>
      <c r="W62" s="114" t="s">
        <v>191</v>
      </c>
      <c r="X62" s="115" t="s">
        <v>205</v>
      </c>
      <c r="Y62" s="115" t="s">
        <v>228</v>
      </c>
      <c r="Z62" s="116" t="s">
        <v>188</v>
      </c>
      <c r="AA62" s="136"/>
    </row>
    <row r="63" spans="1:27" ht="14.25" customHeight="1" x14ac:dyDescent="0.25">
      <c r="A63" s="112" t="s">
        <v>117</v>
      </c>
      <c r="B63" s="113">
        <f>B62+1</f>
        <v>2</v>
      </c>
      <c r="C63" s="121" t="s">
        <v>206</v>
      </c>
      <c r="D63" s="122" t="s">
        <v>152</v>
      </c>
      <c r="E63" s="122" t="s">
        <v>173</v>
      </c>
      <c r="F63" s="123" t="s">
        <v>198</v>
      </c>
      <c r="G63" s="113">
        <f>G58</f>
        <v>2</v>
      </c>
      <c r="H63" s="121" t="s">
        <v>231</v>
      </c>
      <c r="I63" s="122" t="s">
        <v>146</v>
      </c>
      <c r="J63" s="122" t="s">
        <v>189</v>
      </c>
      <c r="K63" s="123" t="s">
        <v>153</v>
      </c>
      <c r="L63" s="113">
        <f>L58</f>
        <v>2</v>
      </c>
      <c r="M63" s="121" t="s">
        <v>165</v>
      </c>
      <c r="N63" s="122" t="s">
        <v>174</v>
      </c>
      <c r="O63" s="122" t="s">
        <v>155</v>
      </c>
      <c r="P63" s="123" t="s">
        <v>222</v>
      </c>
      <c r="Q63" s="113">
        <f>Q58</f>
        <v>2</v>
      </c>
      <c r="R63" s="121" t="s">
        <v>179</v>
      </c>
      <c r="S63" s="122" t="s">
        <v>190</v>
      </c>
      <c r="T63" s="122" t="s">
        <v>213</v>
      </c>
      <c r="U63" s="123" t="s">
        <v>169</v>
      </c>
      <c r="V63" s="113">
        <f>V58</f>
        <v>2</v>
      </c>
      <c r="W63" s="121" t="s">
        <v>194</v>
      </c>
      <c r="X63" s="122" t="s">
        <v>202</v>
      </c>
      <c r="Y63" s="122" t="s">
        <v>227</v>
      </c>
      <c r="Z63" s="123" t="s">
        <v>184</v>
      </c>
      <c r="AA63" s="136"/>
    </row>
    <row r="64" spans="1:27" ht="14.25" customHeight="1" x14ac:dyDescent="0.25">
      <c r="A64" s="112" t="s">
        <v>117</v>
      </c>
      <c r="B64" s="113">
        <f>B63+1</f>
        <v>3</v>
      </c>
      <c r="C64" s="121" t="s">
        <v>209</v>
      </c>
      <c r="D64" s="122" t="s">
        <v>156</v>
      </c>
      <c r="E64" s="122" t="s">
        <v>164</v>
      </c>
      <c r="F64" s="123" t="s">
        <v>195</v>
      </c>
      <c r="G64" s="113">
        <f>G59</f>
        <v>3</v>
      </c>
      <c r="H64" s="121" t="s">
        <v>232</v>
      </c>
      <c r="I64" s="122" t="s">
        <v>158</v>
      </c>
      <c r="J64" s="122" t="s">
        <v>177</v>
      </c>
      <c r="K64" s="123" t="s">
        <v>157</v>
      </c>
      <c r="L64" s="113">
        <f>L59</f>
        <v>3</v>
      </c>
      <c r="M64" s="121" t="s">
        <v>168</v>
      </c>
      <c r="N64" s="122" t="s">
        <v>186</v>
      </c>
      <c r="O64" s="122" t="s">
        <v>151</v>
      </c>
      <c r="P64" s="123" t="s">
        <v>223</v>
      </c>
      <c r="Q64" s="113">
        <f>Q59</f>
        <v>3</v>
      </c>
      <c r="R64" s="121" t="s">
        <v>183</v>
      </c>
      <c r="S64" s="122" t="s">
        <v>199</v>
      </c>
      <c r="T64" s="122" t="s">
        <v>204</v>
      </c>
      <c r="U64" s="123" t="s">
        <v>166</v>
      </c>
      <c r="V64" s="113">
        <f>V59</f>
        <v>3</v>
      </c>
      <c r="W64" s="121" t="s">
        <v>197</v>
      </c>
      <c r="X64" s="122" t="s">
        <v>211</v>
      </c>
      <c r="Y64" s="122" t="s">
        <v>226</v>
      </c>
      <c r="Z64" s="123" t="s">
        <v>180</v>
      </c>
      <c r="AA64" s="136"/>
    </row>
    <row r="65" spans="1:27" ht="14.25" customHeight="1" thickBot="1" x14ac:dyDescent="0.3">
      <c r="A65" s="112" t="s">
        <v>117</v>
      </c>
      <c r="B65" s="113">
        <f>B64+1</f>
        <v>4</v>
      </c>
      <c r="C65" s="126" t="s">
        <v>212</v>
      </c>
      <c r="D65" s="127" t="s">
        <v>160</v>
      </c>
      <c r="E65" s="127" t="s">
        <v>167</v>
      </c>
      <c r="F65" s="128" t="s">
        <v>192</v>
      </c>
      <c r="G65" s="113">
        <f>G60</f>
        <v>4</v>
      </c>
      <c r="H65" s="126" t="s">
        <v>233</v>
      </c>
      <c r="I65" s="127" t="s">
        <v>154</v>
      </c>
      <c r="J65" s="127" t="s">
        <v>181</v>
      </c>
      <c r="K65" s="128" t="s">
        <v>161</v>
      </c>
      <c r="L65" s="113">
        <f>L60</f>
        <v>4</v>
      </c>
      <c r="M65" s="126" t="s">
        <v>171</v>
      </c>
      <c r="N65" s="127" t="s">
        <v>182</v>
      </c>
      <c r="O65" s="127" t="s">
        <v>147</v>
      </c>
      <c r="P65" s="128" t="s">
        <v>224</v>
      </c>
      <c r="Q65" s="113">
        <f>Q60</f>
        <v>4</v>
      </c>
      <c r="R65" s="126" t="s">
        <v>187</v>
      </c>
      <c r="S65" s="127" t="s">
        <v>196</v>
      </c>
      <c r="T65" s="127" t="s">
        <v>207</v>
      </c>
      <c r="U65" s="128" t="s">
        <v>163</v>
      </c>
      <c r="V65" s="113">
        <f>V60</f>
        <v>4</v>
      </c>
      <c r="W65" s="126" t="s">
        <v>200</v>
      </c>
      <c r="X65" s="127" t="s">
        <v>208</v>
      </c>
      <c r="Y65" s="127" t="s">
        <v>225</v>
      </c>
      <c r="Z65" s="128" t="s">
        <v>176</v>
      </c>
      <c r="AA65" s="136"/>
    </row>
    <row r="66" spans="1:27" ht="14.25" hidden="1" customHeight="1" thickBot="1" x14ac:dyDescent="0.3">
      <c r="A66" s="129"/>
      <c r="C66" s="365" t="s">
        <v>113</v>
      </c>
      <c r="D66" s="365"/>
      <c r="E66" s="130">
        <f>E61+1</f>
        <v>4</v>
      </c>
      <c r="F66" s="4" t="s">
        <v>114</v>
      </c>
      <c r="G66" s="113"/>
      <c r="H66" s="131">
        <f>H61</f>
        <v>3</v>
      </c>
      <c r="I66" s="367" t="s">
        <v>115</v>
      </c>
      <c r="J66" s="367"/>
      <c r="K66" s="367"/>
      <c r="L66" s="132"/>
      <c r="M66" s="132" t="s">
        <v>100</v>
      </c>
      <c r="N66" s="131">
        <f>N61+1</f>
        <v>10</v>
      </c>
      <c r="O66" s="367" t="s">
        <v>116</v>
      </c>
      <c r="P66" s="367"/>
      <c r="Q66" s="131"/>
      <c r="R66" s="109" t="s">
        <v>100</v>
      </c>
      <c r="S66" s="355" t="str">
        <f>H66&amp;". / "&amp;E66</f>
        <v>3. / 4</v>
      </c>
      <c r="T66" s="355"/>
      <c r="U66" s="355"/>
      <c r="AA66" s="133"/>
    </row>
    <row r="67" spans="1:27" ht="14.25" hidden="1" customHeight="1" x14ac:dyDescent="0.25">
      <c r="A67" s="112" t="s">
        <v>117</v>
      </c>
      <c r="B67" s="113">
        <v>1</v>
      </c>
      <c r="C67" s="114" t="s">
        <v>152</v>
      </c>
      <c r="D67" s="115" t="s">
        <v>212</v>
      </c>
      <c r="E67" s="115" t="s">
        <v>195</v>
      </c>
      <c r="F67" s="116" t="s">
        <v>170</v>
      </c>
      <c r="G67" s="113">
        <f>G62</f>
        <v>1</v>
      </c>
      <c r="H67" s="114" t="s">
        <v>146</v>
      </c>
      <c r="I67" s="115" t="s">
        <v>233</v>
      </c>
      <c r="J67" s="115" t="s">
        <v>157</v>
      </c>
      <c r="K67" s="116" t="s">
        <v>185</v>
      </c>
      <c r="L67" s="113">
        <f>L62</f>
        <v>1</v>
      </c>
      <c r="M67" s="114" t="s">
        <v>174</v>
      </c>
      <c r="N67" s="115" t="s">
        <v>171</v>
      </c>
      <c r="O67" s="115" t="s">
        <v>223</v>
      </c>
      <c r="P67" s="116" t="s">
        <v>159</v>
      </c>
      <c r="Q67" s="113">
        <f>Q62</f>
        <v>1</v>
      </c>
      <c r="R67" s="114" t="s">
        <v>190</v>
      </c>
      <c r="S67" s="115" t="s">
        <v>187</v>
      </c>
      <c r="T67" s="115" t="s">
        <v>166</v>
      </c>
      <c r="U67" s="116" t="s">
        <v>210</v>
      </c>
      <c r="V67" s="113">
        <f>V62</f>
        <v>1</v>
      </c>
      <c r="W67" s="114" t="s">
        <v>202</v>
      </c>
      <c r="X67" s="115" t="s">
        <v>200</v>
      </c>
      <c r="Y67" s="115" t="s">
        <v>180</v>
      </c>
      <c r="Z67" s="116" t="s">
        <v>228</v>
      </c>
      <c r="AA67" s="136"/>
    </row>
    <row r="68" spans="1:27" ht="14.25" hidden="1" customHeight="1" x14ac:dyDescent="0.25">
      <c r="A68" s="112" t="s">
        <v>117</v>
      </c>
      <c r="B68" s="113">
        <f>B67+1</f>
        <v>2</v>
      </c>
      <c r="C68" s="121" t="s">
        <v>148</v>
      </c>
      <c r="D68" s="122" t="s">
        <v>209</v>
      </c>
      <c r="E68" s="122" t="s">
        <v>192</v>
      </c>
      <c r="F68" s="123" t="s">
        <v>173</v>
      </c>
      <c r="G68" s="113">
        <f>G63</f>
        <v>2</v>
      </c>
      <c r="H68" s="121" t="s">
        <v>150</v>
      </c>
      <c r="I68" s="122" t="s">
        <v>232</v>
      </c>
      <c r="J68" s="122" t="s">
        <v>161</v>
      </c>
      <c r="K68" s="123" t="s">
        <v>189</v>
      </c>
      <c r="L68" s="113">
        <f>L63</f>
        <v>2</v>
      </c>
      <c r="M68" s="121" t="s">
        <v>178</v>
      </c>
      <c r="N68" s="122" t="s">
        <v>168</v>
      </c>
      <c r="O68" s="122" t="s">
        <v>224</v>
      </c>
      <c r="P68" s="123" t="s">
        <v>155</v>
      </c>
      <c r="Q68" s="113">
        <f>Q63</f>
        <v>2</v>
      </c>
      <c r="R68" s="121" t="s">
        <v>193</v>
      </c>
      <c r="S68" s="122" t="s">
        <v>183</v>
      </c>
      <c r="T68" s="122" t="s">
        <v>163</v>
      </c>
      <c r="U68" s="123" t="s">
        <v>213</v>
      </c>
      <c r="V68" s="113">
        <f>V63</f>
        <v>2</v>
      </c>
      <c r="W68" s="121" t="s">
        <v>205</v>
      </c>
      <c r="X68" s="122" t="s">
        <v>197</v>
      </c>
      <c r="Y68" s="122" t="s">
        <v>176</v>
      </c>
      <c r="Z68" s="123" t="s">
        <v>227</v>
      </c>
      <c r="AA68" s="136"/>
    </row>
    <row r="69" spans="1:27" ht="14.25" hidden="1" customHeight="1" x14ac:dyDescent="0.25">
      <c r="A69" s="112" t="s">
        <v>117</v>
      </c>
      <c r="B69" s="113">
        <f>B68+1</f>
        <v>3</v>
      </c>
      <c r="C69" s="121" t="s">
        <v>160</v>
      </c>
      <c r="D69" s="122" t="s">
        <v>206</v>
      </c>
      <c r="E69" s="122" t="s">
        <v>201</v>
      </c>
      <c r="F69" s="123" t="s">
        <v>164</v>
      </c>
      <c r="G69" s="113">
        <f>G64</f>
        <v>3</v>
      </c>
      <c r="H69" s="121" t="s">
        <v>154</v>
      </c>
      <c r="I69" s="122" t="s">
        <v>231</v>
      </c>
      <c r="J69" s="122" t="s">
        <v>149</v>
      </c>
      <c r="K69" s="123" t="s">
        <v>177</v>
      </c>
      <c r="L69" s="113">
        <f>L64</f>
        <v>3</v>
      </c>
      <c r="M69" s="121" t="s">
        <v>182</v>
      </c>
      <c r="N69" s="122" t="s">
        <v>165</v>
      </c>
      <c r="O69" s="122" t="s">
        <v>221</v>
      </c>
      <c r="P69" s="123" t="s">
        <v>151</v>
      </c>
      <c r="Q69" s="113">
        <f>Q64</f>
        <v>3</v>
      </c>
      <c r="R69" s="121" t="s">
        <v>196</v>
      </c>
      <c r="S69" s="122" t="s">
        <v>179</v>
      </c>
      <c r="T69" s="122" t="s">
        <v>172</v>
      </c>
      <c r="U69" s="123" t="s">
        <v>204</v>
      </c>
      <c r="V69" s="113">
        <f>V64</f>
        <v>3</v>
      </c>
      <c r="W69" s="121" t="s">
        <v>208</v>
      </c>
      <c r="X69" s="122" t="s">
        <v>194</v>
      </c>
      <c r="Y69" s="122" t="s">
        <v>188</v>
      </c>
      <c r="Z69" s="123" t="s">
        <v>226</v>
      </c>
      <c r="AA69" s="136"/>
    </row>
    <row r="70" spans="1:27" ht="14.25" hidden="1" customHeight="1" thickBot="1" x14ac:dyDescent="0.3">
      <c r="A70" s="112" t="s">
        <v>117</v>
      </c>
      <c r="B70" s="113">
        <f>B69+1</f>
        <v>4</v>
      </c>
      <c r="C70" s="126" t="s">
        <v>156</v>
      </c>
      <c r="D70" s="127" t="s">
        <v>203</v>
      </c>
      <c r="E70" s="127" t="s">
        <v>198</v>
      </c>
      <c r="F70" s="128" t="s">
        <v>167</v>
      </c>
      <c r="G70" s="113">
        <f>G65</f>
        <v>4</v>
      </c>
      <c r="H70" s="126" t="s">
        <v>158</v>
      </c>
      <c r="I70" s="127" t="s">
        <v>230</v>
      </c>
      <c r="J70" s="127" t="s">
        <v>153</v>
      </c>
      <c r="K70" s="128" t="s">
        <v>181</v>
      </c>
      <c r="L70" s="113">
        <f>L65</f>
        <v>4</v>
      </c>
      <c r="M70" s="126" t="s">
        <v>186</v>
      </c>
      <c r="N70" s="127" t="s">
        <v>162</v>
      </c>
      <c r="O70" s="127" t="s">
        <v>222</v>
      </c>
      <c r="P70" s="128" t="s">
        <v>147</v>
      </c>
      <c r="Q70" s="113">
        <f>Q65</f>
        <v>4</v>
      </c>
      <c r="R70" s="126" t="s">
        <v>199</v>
      </c>
      <c r="S70" s="127" t="s">
        <v>175</v>
      </c>
      <c r="T70" s="127" t="s">
        <v>169</v>
      </c>
      <c r="U70" s="128" t="s">
        <v>207</v>
      </c>
      <c r="V70" s="113">
        <f>V65</f>
        <v>4</v>
      </c>
      <c r="W70" s="126" t="s">
        <v>211</v>
      </c>
      <c r="X70" s="127" t="s">
        <v>191</v>
      </c>
      <c r="Y70" s="127" t="s">
        <v>184</v>
      </c>
      <c r="Z70" s="128" t="s">
        <v>225</v>
      </c>
      <c r="AA70" s="136"/>
    </row>
    <row r="71" spans="1:27" s="33" customFormat="1" ht="7.5" customHeight="1" thickBot="1" x14ac:dyDescent="0.3">
      <c r="A71" s="368"/>
      <c r="B71" s="369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70"/>
      <c r="N71" s="370"/>
      <c r="O71" s="370"/>
      <c r="P71" s="370"/>
      <c r="Q71" s="370"/>
      <c r="R71" s="370"/>
      <c r="S71" s="370"/>
      <c r="T71" s="370"/>
      <c r="U71" s="370"/>
      <c r="V71" s="370"/>
      <c r="W71" s="370"/>
      <c r="X71" s="370"/>
      <c r="Y71" s="370"/>
      <c r="Z71" s="370"/>
      <c r="AA71" s="371"/>
    </row>
    <row r="72" spans="1:27" ht="14.25" customHeight="1" thickBot="1" x14ac:dyDescent="0.3">
      <c r="A72" s="104"/>
      <c r="B72" s="105"/>
      <c r="C72" s="357" t="s">
        <v>113</v>
      </c>
      <c r="D72" s="357"/>
      <c r="E72" s="106">
        <v>1</v>
      </c>
      <c r="F72" s="107" t="s">
        <v>114</v>
      </c>
      <c r="G72" s="108"/>
      <c r="H72" s="109">
        <f>H66+1</f>
        <v>4</v>
      </c>
      <c r="I72" s="366" t="s">
        <v>115</v>
      </c>
      <c r="J72" s="366"/>
      <c r="K72" s="366"/>
      <c r="L72" s="110"/>
      <c r="M72" s="110" t="s">
        <v>100</v>
      </c>
      <c r="N72" s="109">
        <v>10</v>
      </c>
      <c r="O72" s="366" t="s">
        <v>116</v>
      </c>
      <c r="P72" s="366"/>
      <c r="Q72" s="109"/>
      <c r="R72" s="109" t="s">
        <v>100</v>
      </c>
      <c r="S72" s="355" t="str">
        <f>H72&amp;". / "&amp;E72</f>
        <v>4. / 1</v>
      </c>
      <c r="T72" s="355"/>
      <c r="U72" s="355"/>
      <c r="V72" s="356" t="str">
        <f>IF($I$3="z","zentraler Spielort!"," ")</f>
        <v xml:space="preserve"> </v>
      </c>
      <c r="W72" s="357"/>
      <c r="X72" s="357"/>
      <c r="Y72" s="357"/>
      <c r="Z72" s="357"/>
      <c r="AA72" s="111"/>
    </row>
    <row r="73" spans="1:27" ht="14.25" customHeight="1" x14ac:dyDescent="0.25">
      <c r="A73" s="112" t="s">
        <v>117</v>
      </c>
      <c r="B73" s="113">
        <v>1</v>
      </c>
      <c r="C73" s="114" t="s">
        <v>171</v>
      </c>
      <c r="D73" s="115" t="s">
        <v>207</v>
      </c>
      <c r="E73" s="115" t="s">
        <v>148</v>
      </c>
      <c r="F73" s="116" t="s">
        <v>188</v>
      </c>
      <c r="G73" s="113">
        <f>G67</f>
        <v>1</v>
      </c>
      <c r="H73" s="114" t="s">
        <v>187</v>
      </c>
      <c r="I73" s="115" t="s">
        <v>225</v>
      </c>
      <c r="J73" s="115" t="s">
        <v>150</v>
      </c>
      <c r="K73" s="116" t="s">
        <v>201</v>
      </c>
      <c r="L73" s="113">
        <f>L67</f>
        <v>1</v>
      </c>
      <c r="M73" s="114" t="s">
        <v>200</v>
      </c>
      <c r="N73" s="115" t="s">
        <v>167</v>
      </c>
      <c r="O73" s="115" t="s">
        <v>178</v>
      </c>
      <c r="P73" s="116" t="s">
        <v>149</v>
      </c>
      <c r="Q73" s="113">
        <f>Q67</f>
        <v>1</v>
      </c>
      <c r="R73" s="114" t="s">
        <v>212</v>
      </c>
      <c r="S73" s="115" t="s">
        <v>181</v>
      </c>
      <c r="T73" s="115" t="s">
        <v>193</v>
      </c>
      <c r="U73" s="116" t="s">
        <v>221</v>
      </c>
      <c r="V73" s="113">
        <f>V67</f>
        <v>1</v>
      </c>
      <c r="W73" s="114" t="s">
        <v>233</v>
      </c>
      <c r="X73" s="115" t="s">
        <v>147</v>
      </c>
      <c r="Y73" s="115" t="s">
        <v>205</v>
      </c>
      <c r="Z73" s="116" t="s">
        <v>172</v>
      </c>
      <c r="AA73" s="136"/>
    </row>
    <row r="74" spans="1:27" ht="14.25" customHeight="1" x14ac:dyDescent="0.25">
      <c r="A74" s="112" t="s">
        <v>117</v>
      </c>
      <c r="B74" s="113">
        <f>B73+1</f>
        <v>2</v>
      </c>
      <c r="C74" s="121" t="s">
        <v>168</v>
      </c>
      <c r="D74" s="122" t="s">
        <v>204</v>
      </c>
      <c r="E74" s="122" t="s">
        <v>152</v>
      </c>
      <c r="F74" s="123" t="s">
        <v>184</v>
      </c>
      <c r="G74" s="113">
        <f>G68</f>
        <v>2</v>
      </c>
      <c r="H74" s="121" t="s">
        <v>183</v>
      </c>
      <c r="I74" s="122" t="s">
        <v>226</v>
      </c>
      <c r="J74" s="122" t="s">
        <v>146</v>
      </c>
      <c r="K74" s="123" t="s">
        <v>198</v>
      </c>
      <c r="L74" s="113">
        <f>L68</f>
        <v>2</v>
      </c>
      <c r="M74" s="121" t="s">
        <v>197</v>
      </c>
      <c r="N74" s="122" t="s">
        <v>164</v>
      </c>
      <c r="O74" s="122" t="s">
        <v>174</v>
      </c>
      <c r="P74" s="123" t="s">
        <v>153</v>
      </c>
      <c r="Q74" s="113">
        <f>Q68</f>
        <v>2</v>
      </c>
      <c r="R74" s="121" t="s">
        <v>209</v>
      </c>
      <c r="S74" s="122" t="s">
        <v>177</v>
      </c>
      <c r="T74" s="122" t="s">
        <v>190</v>
      </c>
      <c r="U74" s="123" t="s">
        <v>222</v>
      </c>
      <c r="V74" s="113">
        <f>V68</f>
        <v>2</v>
      </c>
      <c r="W74" s="121" t="s">
        <v>232</v>
      </c>
      <c r="X74" s="122" t="s">
        <v>151</v>
      </c>
      <c r="Y74" s="122" t="s">
        <v>202</v>
      </c>
      <c r="Z74" s="123" t="s">
        <v>169</v>
      </c>
      <c r="AA74" s="136"/>
    </row>
    <row r="75" spans="1:27" ht="14.25" customHeight="1" x14ac:dyDescent="0.25">
      <c r="A75" s="112" t="s">
        <v>117</v>
      </c>
      <c r="B75" s="113">
        <f>B74+1</f>
        <v>3</v>
      </c>
      <c r="C75" s="121" t="s">
        <v>165</v>
      </c>
      <c r="D75" s="122" t="s">
        <v>213</v>
      </c>
      <c r="E75" s="122" t="s">
        <v>156</v>
      </c>
      <c r="F75" s="123" t="s">
        <v>180</v>
      </c>
      <c r="G75" s="113">
        <f>G69</f>
        <v>3</v>
      </c>
      <c r="H75" s="121" t="s">
        <v>179</v>
      </c>
      <c r="I75" s="122" t="s">
        <v>227</v>
      </c>
      <c r="J75" s="122" t="s">
        <v>158</v>
      </c>
      <c r="K75" s="123" t="s">
        <v>195</v>
      </c>
      <c r="L75" s="113">
        <f>L69</f>
        <v>3</v>
      </c>
      <c r="M75" s="121" t="s">
        <v>194</v>
      </c>
      <c r="N75" s="122" t="s">
        <v>173</v>
      </c>
      <c r="O75" s="122" t="s">
        <v>186</v>
      </c>
      <c r="P75" s="123" t="s">
        <v>157</v>
      </c>
      <c r="Q75" s="113">
        <f>Q69</f>
        <v>3</v>
      </c>
      <c r="R75" s="121" t="s">
        <v>206</v>
      </c>
      <c r="S75" s="122" t="s">
        <v>189</v>
      </c>
      <c r="T75" s="122" t="s">
        <v>199</v>
      </c>
      <c r="U75" s="123" t="s">
        <v>223</v>
      </c>
      <c r="V75" s="113">
        <f>V69</f>
        <v>3</v>
      </c>
      <c r="W75" s="121" t="s">
        <v>231</v>
      </c>
      <c r="X75" s="122" t="s">
        <v>155</v>
      </c>
      <c r="Y75" s="122" t="s">
        <v>211</v>
      </c>
      <c r="Z75" s="123" t="s">
        <v>166</v>
      </c>
      <c r="AA75" s="136"/>
    </row>
    <row r="76" spans="1:27" ht="14.25" customHeight="1" thickBot="1" x14ac:dyDescent="0.3">
      <c r="A76" s="112" t="s">
        <v>117</v>
      </c>
      <c r="B76" s="113">
        <f>B75+1</f>
        <v>4</v>
      </c>
      <c r="C76" s="126" t="s">
        <v>162</v>
      </c>
      <c r="D76" s="127" t="s">
        <v>210</v>
      </c>
      <c r="E76" s="127" t="s">
        <v>160</v>
      </c>
      <c r="F76" s="128" t="s">
        <v>176</v>
      </c>
      <c r="G76" s="113">
        <f>G70</f>
        <v>4</v>
      </c>
      <c r="H76" s="126" t="s">
        <v>175</v>
      </c>
      <c r="I76" s="127" t="s">
        <v>228</v>
      </c>
      <c r="J76" s="127" t="s">
        <v>154</v>
      </c>
      <c r="K76" s="128" t="s">
        <v>192</v>
      </c>
      <c r="L76" s="113">
        <f>L70</f>
        <v>4</v>
      </c>
      <c r="M76" s="126" t="s">
        <v>191</v>
      </c>
      <c r="N76" s="127" t="s">
        <v>170</v>
      </c>
      <c r="O76" s="127" t="s">
        <v>182</v>
      </c>
      <c r="P76" s="128" t="s">
        <v>161</v>
      </c>
      <c r="Q76" s="113">
        <f>Q70</f>
        <v>4</v>
      </c>
      <c r="R76" s="126" t="s">
        <v>203</v>
      </c>
      <c r="S76" s="127" t="s">
        <v>185</v>
      </c>
      <c r="T76" s="127" t="s">
        <v>196</v>
      </c>
      <c r="U76" s="128" t="s">
        <v>224</v>
      </c>
      <c r="V76" s="113">
        <f>V70</f>
        <v>4</v>
      </c>
      <c r="W76" s="126" t="s">
        <v>230</v>
      </c>
      <c r="X76" s="127" t="s">
        <v>159</v>
      </c>
      <c r="Y76" s="127" t="s">
        <v>208</v>
      </c>
      <c r="Z76" s="128" t="s">
        <v>163</v>
      </c>
      <c r="AA76" s="136"/>
    </row>
    <row r="77" spans="1:27" ht="14.25" customHeight="1" thickBot="1" x14ac:dyDescent="0.3">
      <c r="A77" s="129"/>
      <c r="C77" s="365" t="s">
        <v>113</v>
      </c>
      <c r="D77" s="365"/>
      <c r="E77" s="130">
        <f>E72+1</f>
        <v>2</v>
      </c>
      <c r="F77" s="4" t="s">
        <v>114</v>
      </c>
      <c r="G77" s="113"/>
      <c r="H77" s="131">
        <f>H72</f>
        <v>4</v>
      </c>
      <c r="I77" s="367" t="s">
        <v>115</v>
      </c>
      <c r="J77" s="367"/>
      <c r="K77" s="367"/>
      <c r="L77" s="132"/>
      <c r="M77" s="132" t="s">
        <v>100</v>
      </c>
      <c r="N77" s="131">
        <f>N72+1</f>
        <v>11</v>
      </c>
      <c r="O77" s="367" t="s">
        <v>116</v>
      </c>
      <c r="P77" s="367"/>
      <c r="Q77" s="131"/>
      <c r="R77" s="109" t="s">
        <v>100</v>
      </c>
      <c r="S77" s="355" t="str">
        <f>H77&amp;". / "&amp;E77</f>
        <v>4. / 2</v>
      </c>
      <c r="T77" s="355"/>
      <c r="U77" s="355"/>
      <c r="AA77" s="133"/>
    </row>
    <row r="78" spans="1:27" ht="14.25" customHeight="1" x14ac:dyDescent="0.25">
      <c r="A78" s="112" t="s">
        <v>117</v>
      </c>
      <c r="B78" s="113">
        <v>1</v>
      </c>
      <c r="C78" s="114" t="s">
        <v>213</v>
      </c>
      <c r="D78" s="115" t="s">
        <v>171</v>
      </c>
      <c r="E78" s="115" t="s">
        <v>184</v>
      </c>
      <c r="F78" s="116" t="s">
        <v>160</v>
      </c>
      <c r="G78" s="113">
        <f>G73</f>
        <v>1</v>
      </c>
      <c r="H78" s="114" t="s">
        <v>227</v>
      </c>
      <c r="I78" s="115" t="s">
        <v>187</v>
      </c>
      <c r="J78" s="115" t="s">
        <v>198</v>
      </c>
      <c r="K78" s="116" t="s">
        <v>154</v>
      </c>
      <c r="L78" s="113">
        <f>L73</f>
        <v>1</v>
      </c>
      <c r="M78" s="114" t="s">
        <v>173</v>
      </c>
      <c r="N78" s="115" t="s">
        <v>200</v>
      </c>
      <c r="O78" s="115" t="s">
        <v>153</v>
      </c>
      <c r="P78" s="116" t="s">
        <v>182</v>
      </c>
      <c r="Q78" s="113">
        <f>Q73</f>
        <v>1</v>
      </c>
      <c r="R78" s="114" t="s">
        <v>189</v>
      </c>
      <c r="S78" s="115" t="s">
        <v>212</v>
      </c>
      <c r="T78" s="115" t="s">
        <v>222</v>
      </c>
      <c r="U78" s="116" t="s">
        <v>196</v>
      </c>
      <c r="V78" s="113">
        <f>V73</f>
        <v>1</v>
      </c>
      <c r="W78" s="114" t="s">
        <v>155</v>
      </c>
      <c r="X78" s="115" t="s">
        <v>233</v>
      </c>
      <c r="Y78" s="115" t="s">
        <v>169</v>
      </c>
      <c r="Z78" s="116" t="s">
        <v>208</v>
      </c>
      <c r="AA78" s="136"/>
    </row>
    <row r="79" spans="1:27" ht="14.25" customHeight="1" x14ac:dyDescent="0.25">
      <c r="A79" s="112" t="s">
        <v>117</v>
      </c>
      <c r="B79" s="113">
        <f>B78+1</f>
        <v>2</v>
      </c>
      <c r="C79" s="121" t="s">
        <v>210</v>
      </c>
      <c r="D79" s="122" t="s">
        <v>168</v>
      </c>
      <c r="E79" s="122" t="s">
        <v>188</v>
      </c>
      <c r="F79" s="123" t="s">
        <v>156</v>
      </c>
      <c r="G79" s="113">
        <f>G74</f>
        <v>2</v>
      </c>
      <c r="H79" s="121" t="s">
        <v>228</v>
      </c>
      <c r="I79" s="122" t="s">
        <v>183</v>
      </c>
      <c r="J79" s="122" t="s">
        <v>201</v>
      </c>
      <c r="K79" s="123" t="s">
        <v>158</v>
      </c>
      <c r="L79" s="113">
        <f>L74</f>
        <v>2</v>
      </c>
      <c r="M79" s="121" t="s">
        <v>170</v>
      </c>
      <c r="N79" s="122" t="s">
        <v>197</v>
      </c>
      <c r="O79" s="122" t="s">
        <v>149</v>
      </c>
      <c r="P79" s="123" t="s">
        <v>186</v>
      </c>
      <c r="Q79" s="113">
        <f>Q74</f>
        <v>2</v>
      </c>
      <c r="R79" s="121" t="s">
        <v>185</v>
      </c>
      <c r="S79" s="122" t="s">
        <v>209</v>
      </c>
      <c r="T79" s="122" t="s">
        <v>221</v>
      </c>
      <c r="U79" s="123" t="s">
        <v>199</v>
      </c>
      <c r="V79" s="113">
        <f>V74</f>
        <v>2</v>
      </c>
      <c r="W79" s="121" t="s">
        <v>159</v>
      </c>
      <c r="X79" s="122" t="s">
        <v>232</v>
      </c>
      <c r="Y79" s="122" t="s">
        <v>172</v>
      </c>
      <c r="Z79" s="123" t="s">
        <v>211</v>
      </c>
      <c r="AA79" s="136"/>
    </row>
    <row r="80" spans="1:27" ht="14.25" customHeight="1" x14ac:dyDescent="0.25">
      <c r="A80" s="112" t="s">
        <v>117</v>
      </c>
      <c r="B80" s="113">
        <f>B79+1</f>
        <v>3</v>
      </c>
      <c r="C80" s="121" t="s">
        <v>207</v>
      </c>
      <c r="D80" s="122" t="s">
        <v>165</v>
      </c>
      <c r="E80" s="122" t="s">
        <v>176</v>
      </c>
      <c r="F80" s="123" t="s">
        <v>152</v>
      </c>
      <c r="G80" s="113">
        <f>G75</f>
        <v>3</v>
      </c>
      <c r="H80" s="121" t="s">
        <v>225</v>
      </c>
      <c r="I80" s="122" t="s">
        <v>179</v>
      </c>
      <c r="J80" s="122" t="s">
        <v>192</v>
      </c>
      <c r="K80" s="123" t="s">
        <v>146</v>
      </c>
      <c r="L80" s="113">
        <f>L75</f>
        <v>3</v>
      </c>
      <c r="M80" s="121" t="s">
        <v>167</v>
      </c>
      <c r="N80" s="122" t="s">
        <v>194</v>
      </c>
      <c r="O80" s="122" t="s">
        <v>161</v>
      </c>
      <c r="P80" s="123" t="s">
        <v>174</v>
      </c>
      <c r="Q80" s="113">
        <f>Q75</f>
        <v>3</v>
      </c>
      <c r="R80" s="121" t="s">
        <v>181</v>
      </c>
      <c r="S80" s="122" t="s">
        <v>206</v>
      </c>
      <c r="T80" s="122" t="s">
        <v>224</v>
      </c>
      <c r="U80" s="123" t="s">
        <v>190</v>
      </c>
      <c r="V80" s="113">
        <f>V75</f>
        <v>3</v>
      </c>
      <c r="W80" s="121" t="s">
        <v>147</v>
      </c>
      <c r="X80" s="122" t="s">
        <v>231</v>
      </c>
      <c r="Y80" s="122" t="s">
        <v>163</v>
      </c>
      <c r="Z80" s="123" t="s">
        <v>202</v>
      </c>
      <c r="AA80" s="136"/>
    </row>
    <row r="81" spans="1:27" ht="14.25" customHeight="1" thickBot="1" x14ac:dyDescent="0.3">
      <c r="A81" s="112" t="s">
        <v>117</v>
      </c>
      <c r="B81" s="113">
        <f>B80+1</f>
        <v>4</v>
      </c>
      <c r="C81" s="126" t="s">
        <v>204</v>
      </c>
      <c r="D81" s="127" t="s">
        <v>162</v>
      </c>
      <c r="E81" s="127" t="s">
        <v>180</v>
      </c>
      <c r="F81" s="128" t="s">
        <v>148</v>
      </c>
      <c r="G81" s="113">
        <f>G76</f>
        <v>4</v>
      </c>
      <c r="H81" s="126" t="s">
        <v>226</v>
      </c>
      <c r="I81" s="127" t="s">
        <v>175</v>
      </c>
      <c r="J81" s="127" t="s">
        <v>195</v>
      </c>
      <c r="K81" s="128" t="s">
        <v>150</v>
      </c>
      <c r="L81" s="113">
        <f>L76</f>
        <v>4</v>
      </c>
      <c r="M81" s="126" t="s">
        <v>164</v>
      </c>
      <c r="N81" s="127" t="s">
        <v>191</v>
      </c>
      <c r="O81" s="127" t="s">
        <v>157</v>
      </c>
      <c r="P81" s="128" t="s">
        <v>178</v>
      </c>
      <c r="Q81" s="113">
        <f>Q76</f>
        <v>4</v>
      </c>
      <c r="R81" s="126" t="s">
        <v>177</v>
      </c>
      <c r="S81" s="127" t="s">
        <v>203</v>
      </c>
      <c r="T81" s="127" t="s">
        <v>223</v>
      </c>
      <c r="U81" s="128" t="s">
        <v>193</v>
      </c>
      <c r="V81" s="113">
        <f>V76</f>
        <v>4</v>
      </c>
      <c r="W81" s="126" t="s">
        <v>151</v>
      </c>
      <c r="X81" s="127" t="s">
        <v>230</v>
      </c>
      <c r="Y81" s="127" t="s">
        <v>166</v>
      </c>
      <c r="Z81" s="128" t="s">
        <v>205</v>
      </c>
      <c r="AA81" s="136"/>
    </row>
    <row r="82" spans="1:27" ht="14.25" customHeight="1" thickBot="1" x14ac:dyDescent="0.3">
      <c r="A82" s="129"/>
      <c r="C82" s="365" t="s">
        <v>113</v>
      </c>
      <c r="D82" s="365"/>
      <c r="E82" s="130">
        <f>E77+1</f>
        <v>3</v>
      </c>
      <c r="F82" s="4" t="s">
        <v>114</v>
      </c>
      <c r="G82" s="113"/>
      <c r="H82" s="131">
        <f>H77</f>
        <v>4</v>
      </c>
      <c r="I82" s="367" t="s">
        <v>115</v>
      </c>
      <c r="J82" s="367"/>
      <c r="K82" s="367"/>
      <c r="L82" s="132"/>
      <c r="M82" s="132" t="s">
        <v>100</v>
      </c>
      <c r="N82" s="131">
        <f>N77+1</f>
        <v>12</v>
      </c>
      <c r="O82" s="367" t="s">
        <v>116</v>
      </c>
      <c r="P82" s="367"/>
      <c r="Q82" s="131"/>
      <c r="R82" s="109" t="s">
        <v>100</v>
      </c>
      <c r="S82" s="355" t="str">
        <f>H82&amp;". / "&amp;E82</f>
        <v>4. / 3</v>
      </c>
      <c r="T82" s="355"/>
      <c r="U82" s="355"/>
      <c r="AA82" s="133"/>
    </row>
    <row r="83" spans="1:27" ht="14.25" customHeight="1" x14ac:dyDescent="0.25">
      <c r="A83" s="112" t="s">
        <v>117</v>
      </c>
      <c r="B83" s="113">
        <v>1</v>
      </c>
      <c r="C83" s="114" t="s">
        <v>156</v>
      </c>
      <c r="D83" s="115" t="s">
        <v>176</v>
      </c>
      <c r="E83" s="115" t="s">
        <v>171</v>
      </c>
      <c r="F83" s="116" t="s">
        <v>204</v>
      </c>
      <c r="G83" s="113">
        <f>G78</f>
        <v>1</v>
      </c>
      <c r="H83" s="114" t="s">
        <v>158</v>
      </c>
      <c r="I83" s="115" t="s">
        <v>192</v>
      </c>
      <c r="J83" s="115" t="s">
        <v>187</v>
      </c>
      <c r="K83" s="116" t="s">
        <v>226</v>
      </c>
      <c r="L83" s="113">
        <f>L78</f>
        <v>1</v>
      </c>
      <c r="M83" s="114" t="s">
        <v>186</v>
      </c>
      <c r="N83" s="115" t="s">
        <v>161</v>
      </c>
      <c r="O83" s="115" t="s">
        <v>200</v>
      </c>
      <c r="P83" s="116" t="s">
        <v>164</v>
      </c>
      <c r="Q83" s="113">
        <f>Q78</f>
        <v>1</v>
      </c>
      <c r="R83" s="114" t="s">
        <v>199</v>
      </c>
      <c r="S83" s="115" t="s">
        <v>224</v>
      </c>
      <c r="T83" s="115" t="s">
        <v>212</v>
      </c>
      <c r="U83" s="116" t="s">
        <v>177</v>
      </c>
      <c r="V83" s="113">
        <f>V78</f>
        <v>1</v>
      </c>
      <c r="W83" s="114" t="s">
        <v>211</v>
      </c>
      <c r="X83" s="115" t="s">
        <v>163</v>
      </c>
      <c r="Y83" s="115" t="s">
        <v>233</v>
      </c>
      <c r="Z83" s="116" t="s">
        <v>151</v>
      </c>
      <c r="AA83" s="136"/>
    </row>
    <row r="84" spans="1:27" ht="14.25" customHeight="1" x14ac:dyDescent="0.25">
      <c r="A84" s="112" t="s">
        <v>117</v>
      </c>
      <c r="B84" s="113">
        <f>B83+1</f>
        <v>2</v>
      </c>
      <c r="C84" s="121" t="s">
        <v>160</v>
      </c>
      <c r="D84" s="122" t="s">
        <v>180</v>
      </c>
      <c r="E84" s="122" t="s">
        <v>168</v>
      </c>
      <c r="F84" s="123" t="s">
        <v>207</v>
      </c>
      <c r="G84" s="113">
        <f>G79</f>
        <v>2</v>
      </c>
      <c r="H84" s="121" t="s">
        <v>154</v>
      </c>
      <c r="I84" s="122" t="s">
        <v>195</v>
      </c>
      <c r="J84" s="122" t="s">
        <v>183</v>
      </c>
      <c r="K84" s="123" t="s">
        <v>225</v>
      </c>
      <c r="L84" s="113">
        <f>L79</f>
        <v>2</v>
      </c>
      <c r="M84" s="121" t="s">
        <v>182</v>
      </c>
      <c r="N84" s="122" t="s">
        <v>157</v>
      </c>
      <c r="O84" s="122" t="s">
        <v>197</v>
      </c>
      <c r="P84" s="123" t="s">
        <v>167</v>
      </c>
      <c r="Q84" s="113">
        <f>Q79</f>
        <v>2</v>
      </c>
      <c r="R84" s="121" t="s">
        <v>196</v>
      </c>
      <c r="S84" s="122" t="s">
        <v>223</v>
      </c>
      <c r="T84" s="122" t="s">
        <v>209</v>
      </c>
      <c r="U84" s="123" t="s">
        <v>181</v>
      </c>
      <c r="V84" s="113">
        <f>V79</f>
        <v>2</v>
      </c>
      <c r="W84" s="121" t="s">
        <v>208</v>
      </c>
      <c r="X84" s="122" t="s">
        <v>166</v>
      </c>
      <c r="Y84" s="122" t="s">
        <v>232</v>
      </c>
      <c r="Z84" s="123" t="s">
        <v>147</v>
      </c>
      <c r="AA84" s="136"/>
    </row>
    <row r="85" spans="1:27" ht="14.25" customHeight="1" x14ac:dyDescent="0.25">
      <c r="A85" s="112" t="s">
        <v>117</v>
      </c>
      <c r="B85" s="113">
        <f>B84+1</f>
        <v>3</v>
      </c>
      <c r="C85" s="121" t="s">
        <v>148</v>
      </c>
      <c r="D85" s="122" t="s">
        <v>184</v>
      </c>
      <c r="E85" s="122" t="s">
        <v>165</v>
      </c>
      <c r="F85" s="123" t="s">
        <v>210</v>
      </c>
      <c r="G85" s="113">
        <f>G80</f>
        <v>3</v>
      </c>
      <c r="H85" s="121" t="s">
        <v>150</v>
      </c>
      <c r="I85" s="122" t="s">
        <v>198</v>
      </c>
      <c r="J85" s="122" t="s">
        <v>179</v>
      </c>
      <c r="K85" s="123" t="s">
        <v>228</v>
      </c>
      <c r="L85" s="113">
        <f>L80</f>
        <v>3</v>
      </c>
      <c r="M85" s="121" t="s">
        <v>178</v>
      </c>
      <c r="N85" s="122" t="s">
        <v>153</v>
      </c>
      <c r="O85" s="122" t="s">
        <v>194</v>
      </c>
      <c r="P85" s="123" t="s">
        <v>170</v>
      </c>
      <c r="Q85" s="113">
        <f>Q80</f>
        <v>3</v>
      </c>
      <c r="R85" s="121" t="s">
        <v>193</v>
      </c>
      <c r="S85" s="122" t="s">
        <v>222</v>
      </c>
      <c r="T85" s="122" t="s">
        <v>206</v>
      </c>
      <c r="U85" s="123" t="s">
        <v>185</v>
      </c>
      <c r="V85" s="113">
        <f>V80</f>
        <v>3</v>
      </c>
      <c r="W85" s="121" t="s">
        <v>205</v>
      </c>
      <c r="X85" s="122" t="s">
        <v>169</v>
      </c>
      <c r="Y85" s="122" t="s">
        <v>231</v>
      </c>
      <c r="Z85" s="123" t="s">
        <v>159</v>
      </c>
      <c r="AA85" s="136"/>
    </row>
    <row r="86" spans="1:27" ht="14.25" customHeight="1" thickBot="1" x14ac:dyDescent="0.3">
      <c r="A86" s="112" t="s">
        <v>117</v>
      </c>
      <c r="B86" s="113">
        <f>B85+1</f>
        <v>4</v>
      </c>
      <c r="C86" s="126" t="s">
        <v>152</v>
      </c>
      <c r="D86" s="127" t="s">
        <v>188</v>
      </c>
      <c r="E86" s="127" t="s">
        <v>162</v>
      </c>
      <c r="F86" s="128" t="s">
        <v>213</v>
      </c>
      <c r="G86" s="113">
        <f>G81</f>
        <v>4</v>
      </c>
      <c r="H86" s="126" t="s">
        <v>146</v>
      </c>
      <c r="I86" s="127" t="s">
        <v>201</v>
      </c>
      <c r="J86" s="127" t="s">
        <v>175</v>
      </c>
      <c r="K86" s="128" t="s">
        <v>227</v>
      </c>
      <c r="L86" s="113">
        <f>L81</f>
        <v>4</v>
      </c>
      <c r="M86" s="126" t="s">
        <v>174</v>
      </c>
      <c r="N86" s="127" t="s">
        <v>149</v>
      </c>
      <c r="O86" s="127" t="s">
        <v>191</v>
      </c>
      <c r="P86" s="128" t="s">
        <v>173</v>
      </c>
      <c r="Q86" s="113">
        <f>Q81</f>
        <v>4</v>
      </c>
      <c r="R86" s="126" t="s">
        <v>190</v>
      </c>
      <c r="S86" s="127" t="s">
        <v>221</v>
      </c>
      <c r="T86" s="127" t="s">
        <v>203</v>
      </c>
      <c r="U86" s="128" t="s">
        <v>189</v>
      </c>
      <c r="V86" s="113">
        <f>V81</f>
        <v>4</v>
      </c>
      <c r="W86" s="126" t="s">
        <v>202</v>
      </c>
      <c r="X86" s="127" t="s">
        <v>172</v>
      </c>
      <c r="Y86" s="127" t="s">
        <v>230</v>
      </c>
      <c r="Z86" s="128" t="s">
        <v>155</v>
      </c>
      <c r="AA86" s="136"/>
    </row>
    <row r="87" spans="1:27" ht="14.25" hidden="1" customHeight="1" thickBot="1" x14ac:dyDescent="0.3">
      <c r="A87" s="129"/>
      <c r="C87" s="357" t="s">
        <v>113</v>
      </c>
      <c r="D87" s="357"/>
      <c r="E87" s="106">
        <f>E82+1</f>
        <v>4</v>
      </c>
      <c r="F87" s="4" t="s">
        <v>114</v>
      </c>
      <c r="G87" s="113"/>
      <c r="H87" s="131">
        <f>H82</f>
        <v>4</v>
      </c>
      <c r="I87" s="367" t="s">
        <v>115</v>
      </c>
      <c r="J87" s="367"/>
      <c r="K87" s="367"/>
      <c r="L87" s="132"/>
      <c r="M87" s="132" t="s">
        <v>100</v>
      </c>
      <c r="N87" s="131">
        <f>N82+1</f>
        <v>13</v>
      </c>
      <c r="O87" s="367" t="s">
        <v>116</v>
      </c>
      <c r="P87" s="367"/>
      <c r="Q87" s="131"/>
      <c r="R87" s="109" t="s">
        <v>100</v>
      </c>
      <c r="S87" s="355" t="str">
        <f>H87&amp;". / "&amp;E87</f>
        <v>4. / 4</v>
      </c>
      <c r="T87" s="355"/>
      <c r="U87" s="355"/>
      <c r="AA87" s="133"/>
    </row>
    <row r="88" spans="1:27" ht="14.25" hidden="1" customHeight="1" x14ac:dyDescent="0.25">
      <c r="A88" s="112" t="s">
        <v>117</v>
      </c>
      <c r="B88" s="113">
        <v>1</v>
      </c>
      <c r="C88" s="114" t="s">
        <v>180</v>
      </c>
      <c r="D88" s="115" t="s">
        <v>152</v>
      </c>
      <c r="E88" s="115" t="s">
        <v>210</v>
      </c>
      <c r="F88" s="116" t="s">
        <v>171</v>
      </c>
      <c r="G88" s="113">
        <f>G83</f>
        <v>1</v>
      </c>
      <c r="H88" s="114" t="s">
        <v>195</v>
      </c>
      <c r="I88" s="115" t="s">
        <v>146</v>
      </c>
      <c r="J88" s="115" t="s">
        <v>228</v>
      </c>
      <c r="K88" s="116" t="s">
        <v>187</v>
      </c>
      <c r="L88" s="113">
        <f>L83</f>
        <v>1</v>
      </c>
      <c r="M88" s="114" t="s">
        <v>157</v>
      </c>
      <c r="N88" s="115" t="s">
        <v>174</v>
      </c>
      <c r="O88" s="115" t="s">
        <v>170</v>
      </c>
      <c r="P88" s="116" t="s">
        <v>200</v>
      </c>
      <c r="Q88" s="113">
        <f>Q83</f>
        <v>1</v>
      </c>
      <c r="R88" s="114" t="s">
        <v>223</v>
      </c>
      <c r="S88" s="115" t="s">
        <v>190</v>
      </c>
      <c r="T88" s="115" t="s">
        <v>185</v>
      </c>
      <c r="U88" s="116" t="s">
        <v>212</v>
      </c>
      <c r="V88" s="113">
        <f>V83</f>
        <v>1</v>
      </c>
      <c r="W88" s="114" t="s">
        <v>166</v>
      </c>
      <c r="X88" s="115" t="s">
        <v>202</v>
      </c>
      <c r="Y88" s="115" t="s">
        <v>159</v>
      </c>
      <c r="Z88" s="116" t="s">
        <v>233</v>
      </c>
      <c r="AA88" s="136"/>
    </row>
    <row r="89" spans="1:27" ht="14.25" hidden="1" customHeight="1" x14ac:dyDescent="0.25">
      <c r="A89" s="112" t="s">
        <v>117</v>
      </c>
      <c r="B89" s="113">
        <f>B88+1</f>
        <v>2</v>
      </c>
      <c r="C89" s="121" t="s">
        <v>176</v>
      </c>
      <c r="D89" s="122" t="s">
        <v>148</v>
      </c>
      <c r="E89" s="122" t="s">
        <v>213</v>
      </c>
      <c r="F89" s="123" t="s">
        <v>168</v>
      </c>
      <c r="G89" s="113">
        <f>G84</f>
        <v>2</v>
      </c>
      <c r="H89" s="121" t="s">
        <v>192</v>
      </c>
      <c r="I89" s="122" t="s">
        <v>150</v>
      </c>
      <c r="J89" s="122" t="s">
        <v>227</v>
      </c>
      <c r="K89" s="123" t="s">
        <v>183</v>
      </c>
      <c r="L89" s="113">
        <f>L84</f>
        <v>2</v>
      </c>
      <c r="M89" s="121" t="s">
        <v>161</v>
      </c>
      <c r="N89" s="122" t="s">
        <v>178</v>
      </c>
      <c r="O89" s="122" t="s">
        <v>173</v>
      </c>
      <c r="P89" s="123" t="s">
        <v>197</v>
      </c>
      <c r="Q89" s="113">
        <f>Q84</f>
        <v>2</v>
      </c>
      <c r="R89" s="121" t="s">
        <v>224</v>
      </c>
      <c r="S89" s="122" t="s">
        <v>193</v>
      </c>
      <c r="T89" s="122" t="s">
        <v>189</v>
      </c>
      <c r="U89" s="123" t="s">
        <v>209</v>
      </c>
      <c r="V89" s="113">
        <f>V84</f>
        <v>2</v>
      </c>
      <c r="W89" s="121" t="s">
        <v>163</v>
      </c>
      <c r="X89" s="122" t="s">
        <v>205</v>
      </c>
      <c r="Y89" s="122" t="s">
        <v>155</v>
      </c>
      <c r="Z89" s="123" t="s">
        <v>232</v>
      </c>
      <c r="AA89" s="136"/>
    </row>
    <row r="90" spans="1:27" ht="14.25" hidden="1" customHeight="1" x14ac:dyDescent="0.25">
      <c r="A90" s="112" t="s">
        <v>117</v>
      </c>
      <c r="B90" s="113">
        <f>B89+1</f>
        <v>3</v>
      </c>
      <c r="C90" s="121" t="s">
        <v>188</v>
      </c>
      <c r="D90" s="122" t="s">
        <v>160</v>
      </c>
      <c r="E90" s="122" t="s">
        <v>204</v>
      </c>
      <c r="F90" s="123" t="s">
        <v>165</v>
      </c>
      <c r="G90" s="113">
        <f>G85</f>
        <v>3</v>
      </c>
      <c r="H90" s="121" t="s">
        <v>201</v>
      </c>
      <c r="I90" s="122" t="s">
        <v>154</v>
      </c>
      <c r="J90" s="122" t="s">
        <v>226</v>
      </c>
      <c r="K90" s="123" t="s">
        <v>179</v>
      </c>
      <c r="L90" s="113">
        <f>L85</f>
        <v>3</v>
      </c>
      <c r="M90" s="121" t="s">
        <v>149</v>
      </c>
      <c r="N90" s="122" t="s">
        <v>182</v>
      </c>
      <c r="O90" s="122" t="s">
        <v>164</v>
      </c>
      <c r="P90" s="123" t="s">
        <v>194</v>
      </c>
      <c r="Q90" s="113">
        <f>Q85</f>
        <v>3</v>
      </c>
      <c r="R90" s="121" t="s">
        <v>221</v>
      </c>
      <c r="S90" s="122" t="s">
        <v>196</v>
      </c>
      <c r="T90" s="122" t="s">
        <v>177</v>
      </c>
      <c r="U90" s="123" t="s">
        <v>206</v>
      </c>
      <c r="V90" s="113">
        <f>V85</f>
        <v>3</v>
      </c>
      <c r="W90" s="121" t="s">
        <v>172</v>
      </c>
      <c r="X90" s="122" t="s">
        <v>208</v>
      </c>
      <c r="Y90" s="122" t="s">
        <v>151</v>
      </c>
      <c r="Z90" s="123" t="s">
        <v>231</v>
      </c>
      <c r="AA90" s="136"/>
    </row>
    <row r="91" spans="1:27" ht="14.25" hidden="1" customHeight="1" thickBot="1" x14ac:dyDescent="0.3">
      <c r="A91" s="112" t="s">
        <v>117</v>
      </c>
      <c r="B91" s="113">
        <f>B90+1</f>
        <v>4</v>
      </c>
      <c r="C91" s="126" t="s">
        <v>184</v>
      </c>
      <c r="D91" s="127" t="s">
        <v>156</v>
      </c>
      <c r="E91" s="127" t="s">
        <v>207</v>
      </c>
      <c r="F91" s="128" t="s">
        <v>162</v>
      </c>
      <c r="G91" s="113">
        <f>G86</f>
        <v>4</v>
      </c>
      <c r="H91" s="126" t="s">
        <v>198</v>
      </c>
      <c r="I91" s="127" t="s">
        <v>158</v>
      </c>
      <c r="J91" s="127" t="s">
        <v>225</v>
      </c>
      <c r="K91" s="128" t="s">
        <v>175</v>
      </c>
      <c r="L91" s="113">
        <f>L86</f>
        <v>4</v>
      </c>
      <c r="M91" s="126" t="s">
        <v>153</v>
      </c>
      <c r="N91" s="127" t="s">
        <v>186</v>
      </c>
      <c r="O91" s="127" t="s">
        <v>167</v>
      </c>
      <c r="P91" s="128" t="s">
        <v>191</v>
      </c>
      <c r="Q91" s="113">
        <f>Q86</f>
        <v>4</v>
      </c>
      <c r="R91" s="126" t="s">
        <v>222</v>
      </c>
      <c r="S91" s="127" t="s">
        <v>199</v>
      </c>
      <c r="T91" s="127" t="s">
        <v>181</v>
      </c>
      <c r="U91" s="128" t="s">
        <v>203</v>
      </c>
      <c r="V91" s="113">
        <f>V86</f>
        <v>4</v>
      </c>
      <c r="W91" s="126" t="s">
        <v>169</v>
      </c>
      <c r="X91" s="127" t="s">
        <v>211</v>
      </c>
      <c r="Y91" s="127" t="s">
        <v>147</v>
      </c>
      <c r="Z91" s="128" t="s">
        <v>230</v>
      </c>
      <c r="AA91" s="136"/>
    </row>
    <row r="92" spans="1:27" s="33" customFormat="1" ht="7.5" customHeight="1" thickBot="1" x14ac:dyDescent="0.3">
      <c r="A92" s="368"/>
      <c r="B92" s="369"/>
      <c r="C92" s="369"/>
      <c r="D92" s="369"/>
      <c r="E92" s="369"/>
      <c r="F92" s="369"/>
      <c r="G92" s="369"/>
      <c r="H92" s="369"/>
      <c r="I92" s="369"/>
      <c r="J92" s="369"/>
      <c r="K92" s="369"/>
      <c r="L92" s="369"/>
      <c r="M92" s="370"/>
      <c r="N92" s="370"/>
      <c r="O92" s="370"/>
      <c r="P92" s="370"/>
      <c r="Q92" s="370"/>
      <c r="R92" s="370"/>
      <c r="S92" s="370"/>
      <c r="T92" s="370"/>
      <c r="U92" s="370"/>
      <c r="V92" s="370"/>
      <c r="W92" s="370"/>
      <c r="X92" s="370"/>
      <c r="Y92" s="370"/>
      <c r="Z92" s="370"/>
      <c r="AA92" s="371"/>
    </row>
    <row r="93" spans="1:27" ht="14.25" customHeight="1" thickBot="1" x14ac:dyDescent="0.3">
      <c r="A93" s="104"/>
      <c r="B93" s="105"/>
      <c r="C93" s="357" t="s">
        <v>113</v>
      </c>
      <c r="D93" s="357"/>
      <c r="E93" s="106">
        <v>1</v>
      </c>
      <c r="F93" s="107" t="s">
        <v>114</v>
      </c>
      <c r="G93" s="108"/>
      <c r="H93" s="109">
        <f>H87+1</f>
        <v>5</v>
      </c>
      <c r="I93" s="366" t="s">
        <v>115</v>
      </c>
      <c r="J93" s="366"/>
      <c r="K93" s="366"/>
      <c r="L93" s="110"/>
      <c r="M93" s="110" t="s">
        <v>100</v>
      </c>
      <c r="N93" s="109">
        <v>13</v>
      </c>
      <c r="O93" s="366" t="s">
        <v>116</v>
      </c>
      <c r="P93" s="366"/>
      <c r="Q93" s="109"/>
      <c r="R93" s="109" t="s">
        <v>100</v>
      </c>
      <c r="S93" s="355" t="str">
        <f>H93&amp;". / "&amp;E93</f>
        <v>5. / 1</v>
      </c>
      <c r="T93" s="355"/>
      <c r="U93" s="355"/>
      <c r="V93" s="356" t="s">
        <v>234</v>
      </c>
      <c r="W93" s="357"/>
      <c r="X93" s="357"/>
      <c r="Y93" s="357"/>
      <c r="Z93" s="357"/>
      <c r="AA93" s="111"/>
    </row>
    <row r="94" spans="1:27" ht="14.25" customHeight="1" x14ac:dyDescent="0.25">
      <c r="A94" s="112" t="s">
        <v>117</v>
      </c>
      <c r="B94" s="113">
        <v>1</v>
      </c>
      <c r="C94" s="114" t="s">
        <v>146</v>
      </c>
      <c r="D94" s="115" t="s">
        <v>203</v>
      </c>
      <c r="E94" s="115" t="s">
        <v>176</v>
      </c>
      <c r="F94" s="116" t="s">
        <v>151</v>
      </c>
      <c r="G94" s="113">
        <f>B94+4</f>
        <v>5</v>
      </c>
      <c r="H94" s="114" t="s">
        <v>174</v>
      </c>
      <c r="I94" s="115" t="s">
        <v>230</v>
      </c>
      <c r="J94" s="115" t="s">
        <v>192</v>
      </c>
      <c r="K94" s="116" t="s">
        <v>204</v>
      </c>
      <c r="L94" s="113">
        <f>G94+4</f>
        <v>9</v>
      </c>
      <c r="M94" s="114" t="s">
        <v>190</v>
      </c>
      <c r="N94" s="115" t="s">
        <v>162</v>
      </c>
      <c r="O94" s="115" t="s">
        <v>161</v>
      </c>
      <c r="P94" s="116" t="s">
        <v>226</v>
      </c>
      <c r="Q94" s="113">
        <f>L94+4</f>
        <v>13</v>
      </c>
      <c r="R94" s="114" t="s">
        <v>202</v>
      </c>
      <c r="S94" s="115" t="s">
        <v>175</v>
      </c>
      <c r="T94" s="115" t="s">
        <v>224</v>
      </c>
      <c r="U94" s="116" t="s">
        <v>164</v>
      </c>
      <c r="V94" s="113">
        <f>Q94+4</f>
        <v>17</v>
      </c>
      <c r="W94" s="114" t="s">
        <v>152</v>
      </c>
      <c r="X94" s="115" t="s">
        <v>191</v>
      </c>
      <c r="Y94" s="115" t="s">
        <v>163</v>
      </c>
      <c r="Z94" s="116" t="s">
        <v>177</v>
      </c>
      <c r="AA94" s="136"/>
    </row>
    <row r="95" spans="1:27" ht="14.25" customHeight="1" x14ac:dyDescent="0.25">
      <c r="A95" s="112" t="s">
        <v>117</v>
      </c>
      <c r="B95" s="113">
        <f>B94+1</f>
        <v>2</v>
      </c>
      <c r="C95" s="121" t="s">
        <v>150</v>
      </c>
      <c r="D95" s="122" t="s">
        <v>206</v>
      </c>
      <c r="E95" s="122" t="s">
        <v>180</v>
      </c>
      <c r="F95" s="123" t="s">
        <v>147</v>
      </c>
      <c r="G95" s="113">
        <f>B95+4</f>
        <v>6</v>
      </c>
      <c r="H95" s="121" t="s">
        <v>178</v>
      </c>
      <c r="I95" s="122" t="s">
        <v>231</v>
      </c>
      <c r="J95" s="122" t="s">
        <v>195</v>
      </c>
      <c r="K95" s="123" t="s">
        <v>207</v>
      </c>
      <c r="L95" s="113">
        <f>G95+4</f>
        <v>10</v>
      </c>
      <c r="M95" s="121" t="s">
        <v>193</v>
      </c>
      <c r="N95" s="122" t="s">
        <v>165</v>
      </c>
      <c r="O95" s="122" t="s">
        <v>157</v>
      </c>
      <c r="P95" s="123" t="s">
        <v>225</v>
      </c>
      <c r="Q95" s="113">
        <f>L95+4</f>
        <v>14</v>
      </c>
      <c r="R95" s="121" t="s">
        <v>205</v>
      </c>
      <c r="S95" s="122" t="s">
        <v>179</v>
      </c>
      <c r="T95" s="122" t="s">
        <v>223</v>
      </c>
      <c r="U95" s="123" t="s">
        <v>167</v>
      </c>
      <c r="V95" s="113">
        <f>Q95+4</f>
        <v>18</v>
      </c>
      <c r="W95" s="121" t="s">
        <v>148</v>
      </c>
      <c r="X95" s="122" t="s">
        <v>194</v>
      </c>
      <c r="Y95" s="122" t="s">
        <v>166</v>
      </c>
      <c r="Z95" s="123" t="s">
        <v>181</v>
      </c>
      <c r="AA95" s="136"/>
    </row>
    <row r="96" spans="1:27" ht="14.25" customHeight="1" x14ac:dyDescent="0.25">
      <c r="A96" s="112" t="s">
        <v>117</v>
      </c>
      <c r="B96" s="113">
        <f>B95+1</f>
        <v>3</v>
      </c>
      <c r="C96" s="121" t="s">
        <v>154</v>
      </c>
      <c r="D96" s="122" t="s">
        <v>209</v>
      </c>
      <c r="E96" s="122" t="s">
        <v>184</v>
      </c>
      <c r="F96" s="123" t="s">
        <v>159</v>
      </c>
      <c r="G96" s="113">
        <f>B96+4</f>
        <v>7</v>
      </c>
      <c r="H96" s="121" t="s">
        <v>182</v>
      </c>
      <c r="I96" s="122" t="s">
        <v>232</v>
      </c>
      <c r="J96" s="122" t="s">
        <v>198</v>
      </c>
      <c r="K96" s="123" t="s">
        <v>210</v>
      </c>
      <c r="L96" s="113">
        <f>G96+4</f>
        <v>11</v>
      </c>
      <c r="M96" s="121" t="s">
        <v>196</v>
      </c>
      <c r="N96" s="122" t="s">
        <v>168</v>
      </c>
      <c r="O96" s="122" t="s">
        <v>153</v>
      </c>
      <c r="P96" s="123" t="s">
        <v>228</v>
      </c>
      <c r="Q96" s="113">
        <f>L96+4</f>
        <v>15</v>
      </c>
      <c r="R96" s="121" t="s">
        <v>208</v>
      </c>
      <c r="S96" s="122" t="s">
        <v>183</v>
      </c>
      <c r="T96" s="122" t="s">
        <v>222</v>
      </c>
      <c r="U96" s="123" t="s">
        <v>170</v>
      </c>
      <c r="V96" s="113">
        <f>Q96+4</f>
        <v>19</v>
      </c>
      <c r="W96" s="121" t="s">
        <v>160</v>
      </c>
      <c r="X96" s="122" t="s">
        <v>197</v>
      </c>
      <c r="Y96" s="122" t="s">
        <v>169</v>
      </c>
      <c r="Z96" s="123" t="s">
        <v>185</v>
      </c>
      <c r="AA96" s="136"/>
    </row>
    <row r="97" spans="1:27" ht="14.25" customHeight="1" thickBot="1" x14ac:dyDescent="0.3">
      <c r="A97" s="112" t="s">
        <v>117</v>
      </c>
      <c r="B97" s="113">
        <f>B96+1</f>
        <v>4</v>
      </c>
      <c r="C97" s="126" t="s">
        <v>158</v>
      </c>
      <c r="D97" s="127" t="s">
        <v>212</v>
      </c>
      <c r="E97" s="127" t="s">
        <v>188</v>
      </c>
      <c r="F97" s="128" t="s">
        <v>155</v>
      </c>
      <c r="G97" s="113">
        <f>B97+4</f>
        <v>8</v>
      </c>
      <c r="H97" s="126" t="s">
        <v>186</v>
      </c>
      <c r="I97" s="127" t="s">
        <v>233</v>
      </c>
      <c r="J97" s="127" t="s">
        <v>201</v>
      </c>
      <c r="K97" s="128" t="s">
        <v>213</v>
      </c>
      <c r="L97" s="113">
        <f>G97+4</f>
        <v>12</v>
      </c>
      <c r="M97" s="126" t="s">
        <v>199</v>
      </c>
      <c r="N97" s="127" t="s">
        <v>171</v>
      </c>
      <c r="O97" s="127" t="s">
        <v>149</v>
      </c>
      <c r="P97" s="128" t="s">
        <v>227</v>
      </c>
      <c r="Q97" s="113">
        <f>L97+4</f>
        <v>16</v>
      </c>
      <c r="R97" s="126" t="s">
        <v>211</v>
      </c>
      <c r="S97" s="127" t="s">
        <v>187</v>
      </c>
      <c r="T97" s="127" t="s">
        <v>221</v>
      </c>
      <c r="U97" s="128" t="s">
        <v>173</v>
      </c>
      <c r="V97" s="137">
        <f>Q97+4</f>
        <v>20</v>
      </c>
      <c r="W97" s="126" t="s">
        <v>156</v>
      </c>
      <c r="X97" s="127" t="s">
        <v>200</v>
      </c>
      <c r="Y97" s="127" t="s">
        <v>172</v>
      </c>
      <c r="Z97" s="128" t="s">
        <v>189</v>
      </c>
      <c r="AA97" s="136"/>
    </row>
    <row r="98" spans="1:27" ht="14.25" customHeight="1" thickBot="1" x14ac:dyDescent="0.3">
      <c r="A98" s="129"/>
      <c r="C98" s="365" t="s">
        <v>113</v>
      </c>
      <c r="D98" s="365"/>
      <c r="E98" s="130">
        <f>E93+1</f>
        <v>2</v>
      </c>
      <c r="F98" s="4" t="s">
        <v>114</v>
      </c>
      <c r="G98" s="113"/>
      <c r="H98" s="131">
        <f>H93</f>
        <v>5</v>
      </c>
      <c r="I98" s="367" t="s">
        <v>115</v>
      </c>
      <c r="J98" s="367"/>
      <c r="K98" s="367"/>
      <c r="L98" s="132"/>
      <c r="M98" s="132" t="s">
        <v>100</v>
      </c>
      <c r="N98" s="131">
        <f>N93+1</f>
        <v>14</v>
      </c>
      <c r="O98" s="367" t="s">
        <v>116</v>
      </c>
      <c r="P98" s="367"/>
      <c r="Q98" s="131"/>
      <c r="R98" s="109" t="s">
        <v>100</v>
      </c>
      <c r="S98" s="355" t="str">
        <f>H98&amp;". / "&amp;E98</f>
        <v>5. / 2</v>
      </c>
      <c r="T98" s="355"/>
      <c r="U98" s="355"/>
      <c r="V98" s="372" t="s">
        <v>234</v>
      </c>
      <c r="W98" s="357"/>
      <c r="X98" s="357"/>
      <c r="Y98" s="357"/>
      <c r="Z98" s="357"/>
      <c r="AA98" s="133"/>
    </row>
    <row r="99" spans="1:27" ht="14.25" customHeight="1" x14ac:dyDescent="0.25">
      <c r="A99" s="112" t="s">
        <v>117</v>
      </c>
      <c r="B99" s="113">
        <v>1</v>
      </c>
      <c r="C99" s="114" t="s">
        <v>209</v>
      </c>
      <c r="D99" s="115" t="s">
        <v>146</v>
      </c>
      <c r="E99" s="115" t="s">
        <v>147</v>
      </c>
      <c r="F99" s="116" t="s">
        <v>188</v>
      </c>
      <c r="G99" s="113">
        <f>B99+4</f>
        <v>5</v>
      </c>
      <c r="H99" s="114" t="s">
        <v>232</v>
      </c>
      <c r="I99" s="115" t="s">
        <v>174</v>
      </c>
      <c r="J99" s="115" t="s">
        <v>207</v>
      </c>
      <c r="K99" s="116" t="s">
        <v>201</v>
      </c>
      <c r="L99" s="113">
        <f>G99+4</f>
        <v>9</v>
      </c>
      <c r="M99" s="114" t="s">
        <v>168</v>
      </c>
      <c r="N99" s="115" t="s">
        <v>190</v>
      </c>
      <c r="O99" s="115" t="s">
        <v>225</v>
      </c>
      <c r="P99" s="116" t="s">
        <v>149</v>
      </c>
      <c r="Q99" s="113">
        <f>L99+4</f>
        <v>13</v>
      </c>
      <c r="R99" s="114" t="s">
        <v>183</v>
      </c>
      <c r="S99" s="115" t="s">
        <v>202</v>
      </c>
      <c r="T99" s="115" t="s">
        <v>167</v>
      </c>
      <c r="U99" s="116" t="s">
        <v>221</v>
      </c>
      <c r="V99" s="113">
        <f>Q99+4</f>
        <v>17</v>
      </c>
      <c r="W99" s="114" t="s">
        <v>197</v>
      </c>
      <c r="X99" s="115" t="s">
        <v>152</v>
      </c>
      <c r="Y99" s="115" t="s">
        <v>181</v>
      </c>
      <c r="Z99" s="116" t="s">
        <v>172</v>
      </c>
      <c r="AA99" s="136"/>
    </row>
    <row r="100" spans="1:27" ht="14.25" customHeight="1" x14ac:dyDescent="0.25">
      <c r="A100" s="112" t="s">
        <v>117</v>
      </c>
      <c r="B100" s="113">
        <f>B99+1</f>
        <v>2</v>
      </c>
      <c r="C100" s="121" t="s">
        <v>212</v>
      </c>
      <c r="D100" s="122" t="s">
        <v>150</v>
      </c>
      <c r="E100" s="122" t="s">
        <v>151</v>
      </c>
      <c r="F100" s="123" t="s">
        <v>184</v>
      </c>
      <c r="G100" s="113">
        <f>B100+4</f>
        <v>6</v>
      </c>
      <c r="H100" s="121" t="s">
        <v>233</v>
      </c>
      <c r="I100" s="122" t="s">
        <v>178</v>
      </c>
      <c r="J100" s="122" t="s">
        <v>204</v>
      </c>
      <c r="K100" s="123" t="s">
        <v>198</v>
      </c>
      <c r="L100" s="113">
        <f>G100+4</f>
        <v>10</v>
      </c>
      <c r="M100" s="121" t="s">
        <v>171</v>
      </c>
      <c r="N100" s="122" t="s">
        <v>193</v>
      </c>
      <c r="O100" s="122" t="s">
        <v>226</v>
      </c>
      <c r="P100" s="123" t="s">
        <v>153</v>
      </c>
      <c r="Q100" s="113">
        <f>L100+4</f>
        <v>14</v>
      </c>
      <c r="R100" s="121" t="s">
        <v>187</v>
      </c>
      <c r="S100" s="122" t="s">
        <v>205</v>
      </c>
      <c r="T100" s="122" t="s">
        <v>164</v>
      </c>
      <c r="U100" s="123" t="s">
        <v>222</v>
      </c>
      <c r="V100" s="113">
        <f>Q100+4</f>
        <v>18</v>
      </c>
      <c r="W100" s="121" t="s">
        <v>200</v>
      </c>
      <c r="X100" s="122" t="s">
        <v>148</v>
      </c>
      <c r="Y100" s="122" t="s">
        <v>177</v>
      </c>
      <c r="Z100" s="123" t="s">
        <v>169</v>
      </c>
      <c r="AA100" s="136"/>
    </row>
    <row r="101" spans="1:27" ht="14.25" customHeight="1" x14ac:dyDescent="0.25">
      <c r="A101" s="112" t="s">
        <v>117</v>
      </c>
      <c r="B101" s="113">
        <f>B100+1</f>
        <v>3</v>
      </c>
      <c r="C101" s="121" t="s">
        <v>203</v>
      </c>
      <c r="D101" s="122" t="s">
        <v>154</v>
      </c>
      <c r="E101" s="122" t="s">
        <v>155</v>
      </c>
      <c r="F101" s="123" t="s">
        <v>180</v>
      </c>
      <c r="G101" s="113">
        <f>B101+4</f>
        <v>7</v>
      </c>
      <c r="H101" s="121" t="s">
        <v>230</v>
      </c>
      <c r="I101" s="122" t="s">
        <v>182</v>
      </c>
      <c r="J101" s="122" t="s">
        <v>213</v>
      </c>
      <c r="K101" s="123" t="s">
        <v>195</v>
      </c>
      <c r="L101" s="113">
        <f>G101+4</f>
        <v>11</v>
      </c>
      <c r="M101" s="121" t="s">
        <v>162</v>
      </c>
      <c r="N101" s="122" t="s">
        <v>196</v>
      </c>
      <c r="O101" s="122" t="s">
        <v>227</v>
      </c>
      <c r="P101" s="123" t="s">
        <v>157</v>
      </c>
      <c r="Q101" s="113">
        <f>L101+4</f>
        <v>15</v>
      </c>
      <c r="R101" s="121" t="s">
        <v>175</v>
      </c>
      <c r="S101" s="122" t="s">
        <v>208</v>
      </c>
      <c r="T101" s="122" t="s">
        <v>173</v>
      </c>
      <c r="U101" s="123" t="s">
        <v>223</v>
      </c>
      <c r="V101" s="113">
        <f>Q101+4</f>
        <v>19</v>
      </c>
      <c r="W101" s="121" t="s">
        <v>191</v>
      </c>
      <c r="X101" s="122" t="s">
        <v>160</v>
      </c>
      <c r="Y101" s="122" t="s">
        <v>189</v>
      </c>
      <c r="Z101" s="123" t="s">
        <v>166</v>
      </c>
      <c r="AA101" s="136"/>
    </row>
    <row r="102" spans="1:27" ht="14.25" customHeight="1" thickBot="1" x14ac:dyDescent="0.3">
      <c r="A102" s="112" t="s">
        <v>117</v>
      </c>
      <c r="B102" s="113">
        <f>B101+1</f>
        <v>4</v>
      </c>
      <c r="C102" s="126" t="s">
        <v>206</v>
      </c>
      <c r="D102" s="127" t="s">
        <v>158</v>
      </c>
      <c r="E102" s="127" t="s">
        <v>159</v>
      </c>
      <c r="F102" s="128" t="s">
        <v>176</v>
      </c>
      <c r="G102" s="113">
        <f>B102+4</f>
        <v>8</v>
      </c>
      <c r="H102" s="126" t="s">
        <v>231</v>
      </c>
      <c r="I102" s="127" t="s">
        <v>186</v>
      </c>
      <c r="J102" s="127" t="s">
        <v>210</v>
      </c>
      <c r="K102" s="128" t="s">
        <v>192</v>
      </c>
      <c r="L102" s="113">
        <f>G102+4</f>
        <v>12</v>
      </c>
      <c r="M102" s="126" t="s">
        <v>165</v>
      </c>
      <c r="N102" s="127" t="s">
        <v>199</v>
      </c>
      <c r="O102" s="127" t="s">
        <v>228</v>
      </c>
      <c r="P102" s="128" t="s">
        <v>161</v>
      </c>
      <c r="Q102" s="113">
        <f>L102+4</f>
        <v>16</v>
      </c>
      <c r="R102" s="126" t="s">
        <v>179</v>
      </c>
      <c r="S102" s="127" t="s">
        <v>211</v>
      </c>
      <c r="T102" s="127" t="s">
        <v>170</v>
      </c>
      <c r="U102" s="128" t="s">
        <v>224</v>
      </c>
      <c r="V102" s="113">
        <f>Q102+4</f>
        <v>20</v>
      </c>
      <c r="W102" s="126" t="s">
        <v>194</v>
      </c>
      <c r="X102" s="127" t="s">
        <v>156</v>
      </c>
      <c r="Y102" s="127" t="s">
        <v>185</v>
      </c>
      <c r="Z102" s="128" t="s">
        <v>163</v>
      </c>
      <c r="AA102" s="136"/>
    </row>
    <row r="103" spans="1:27" ht="14.25" customHeight="1" thickBot="1" x14ac:dyDescent="0.3">
      <c r="A103" s="129"/>
      <c r="C103" s="365" t="s">
        <v>113</v>
      </c>
      <c r="D103" s="365"/>
      <c r="E103" s="130">
        <f>E98+1</f>
        <v>3</v>
      </c>
      <c r="F103" s="4" t="s">
        <v>114</v>
      </c>
      <c r="G103" s="113"/>
      <c r="H103" s="131">
        <f>H98</f>
        <v>5</v>
      </c>
      <c r="I103" s="367" t="s">
        <v>115</v>
      </c>
      <c r="J103" s="367"/>
      <c r="K103" s="367"/>
      <c r="L103" s="132"/>
      <c r="M103" s="132" t="s">
        <v>100</v>
      </c>
      <c r="N103" s="131">
        <f>N98+1</f>
        <v>15</v>
      </c>
      <c r="O103" s="367" t="s">
        <v>116</v>
      </c>
      <c r="P103" s="367"/>
      <c r="Q103" s="131"/>
      <c r="R103" s="109" t="s">
        <v>100</v>
      </c>
      <c r="S103" s="355" t="str">
        <f>H103&amp;". / "&amp;E103</f>
        <v>5. / 3</v>
      </c>
      <c r="T103" s="355"/>
      <c r="U103" s="355"/>
      <c r="V103" s="372" t="s">
        <v>234</v>
      </c>
      <c r="W103" s="357"/>
      <c r="X103" s="357"/>
      <c r="Y103" s="357"/>
      <c r="Z103" s="357"/>
      <c r="AA103" s="133"/>
    </row>
    <row r="104" spans="1:27" ht="14.25" customHeight="1" x14ac:dyDescent="0.25">
      <c r="A104" s="112" t="s">
        <v>117</v>
      </c>
      <c r="B104" s="113">
        <v>1</v>
      </c>
      <c r="C104" s="114" t="s">
        <v>184</v>
      </c>
      <c r="D104" s="115" t="s">
        <v>155</v>
      </c>
      <c r="E104" s="115" t="s">
        <v>146</v>
      </c>
      <c r="F104" s="116" t="s">
        <v>206</v>
      </c>
      <c r="G104" s="113">
        <f>B104+4</f>
        <v>5</v>
      </c>
      <c r="H104" s="114" t="s">
        <v>198</v>
      </c>
      <c r="I104" s="115" t="s">
        <v>213</v>
      </c>
      <c r="J104" s="115" t="s">
        <v>174</v>
      </c>
      <c r="K104" s="116" t="s">
        <v>231</v>
      </c>
      <c r="L104" s="113">
        <f>G104+4</f>
        <v>9</v>
      </c>
      <c r="M104" s="114" t="s">
        <v>153</v>
      </c>
      <c r="N104" s="115" t="s">
        <v>227</v>
      </c>
      <c r="O104" s="115" t="s">
        <v>190</v>
      </c>
      <c r="P104" s="116" t="s">
        <v>165</v>
      </c>
      <c r="Q104" s="113">
        <f>L104+4</f>
        <v>13</v>
      </c>
      <c r="R104" s="114" t="s">
        <v>222</v>
      </c>
      <c r="S104" s="115" t="s">
        <v>173</v>
      </c>
      <c r="T104" s="115" t="s">
        <v>202</v>
      </c>
      <c r="U104" s="116" t="s">
        <v>179</v>
      </c>
      <c r="V104" s="113">
        <f>Q104+4</f>
        <v>17</v>
      </c>
      <c r="W104" s="114" t="s">
        <v>169</v>
      </c>
      <c r="X104" s="115" t="s">
        <v>189</v>
      </c>
      <c r="Y104" s="115" t="s">
        <v>152</v>
      </c>
      <c r="Z104" s="116" t="s">
        <v>194</v>
      </c>
      <c r="AA104" s="136"/>
    </row>
    <row r="105" spans="1:27" ht="14.25" customHeight="1" x14ac:dyDescent="0.25">
      <c r="A105" s="112" t="s">
        <v>117</v>
      </c>
      <c r="B105" s="113">
        <f>B104+1</f>
        <v>2</v>
      </c>
      <c r="C105" s="121" t="s">
        <v>188</v>
      </c>
      <c r="D105" s="122" t="s">
        <v>159</v>
      </c>
      <c r="E105" s="122" t="s">
        <v>150</v>
      </c>
      <c r="F105" s="123" t="s">
        <v>203</v>
      </c>
      <c r="G105" s="113">
        <f>B105+4</f>
        <v>6</v>
      </c>
      <c r="H105" s="121" t="s">
        <v>201</v>
      </c>
      <c r="I105" s="122" t="s">
        <v>210</v>
      </c>
      <c r="J105" s="122" t="s">
        <v>178</v>
      </c>
      <c r="K105" s="123" t="s">
        <v>230</v>
      </c>
      <c r="L105" s="113">
        <f>G105+4</f>
        <v>10</v>
      </c>
      <c r="M105" s="121" t="s">
        <v>149</v>
      </c>
      <c r="N105" s="122" t="s">
        <v>228</v>
      </c>
      <c r="O105" s="122" t="s">
        <v>193</v>
      </c>
      <c r="P105" s="123" t="s">
        <v>162</v>
      </c>
      <c r="Q105" s="113">
        <f>L105+4</f>
        <v>14</v>
      </c>
      <c r="R105" s="121" t="s">
        <v>221</v>
      </c>
      <c r="S105" s="122" t="s">
        <v>170</v>
      </c>
      <c r="T105" s="122" t="s">
        <v>205</v>
      </c>
      <c r="U105" s="123" t="s">
        <v>175</v>
      </c>
      <c r="V105" s="113">
        <f>Q105+4</f>
        <v>18</v>
      </c>
      <c r="W105" s="121" t="s">
        <v>172</v>
      </c>
      <c r="X105" s="122" t="s">
        <v>185</v>
      </c>
      <c r="Y105" s="122" t="s">
        <v>148</v>
      </c>
      <c r="Z105" s="123" t="s">
        <v>191</v>
      </c>
      <c r="AA105" s="136"/>
    </row>
    <row r="106" spans="1:27" ht="14.25" customHeight="1" x14ac:dyDescent="0.25">
      <c r="A106" s="112" t="s">
        <v>117</v>
      </c>
      <c r="B106" s="113">
        <f>B105+1</f>
        <v>3</v>
      </c>
      <c r="C106" s="121" t="s">
        <v>176</v>
      </c>
      <c r="D106" s="122" t="s">
        <v>147</v>
      </c>
      <c r="E106" s="122" t="s">
        <v>154</v>
      </c>
      <c r="F106" s="123" t="s">
        <v>212</v>
      </c>
      <c r="G106" s="113">
        <f>B106+4</f>
        <v>7</v>
      </c>
      <c r="H106" s="121" t="s">
        <v>192</v>
      </c>
      <c r="I106" s="122" t="s">
        <v>207</v>
      </c>
      <c r="J106" s="122" t="s">
        <v>182</v>
      </c>
      <c r="K106" s="123" t="s">
        <v>233</v>
      </c>
      <c r="L106" s="113">
        <f>G106+4</f>
        <v>11</v>
      </c>
      <c r="M106" s="121" t="s">
        <v>161</v>
      </c>
      <c r="N106" s="122" t="s">
        <v>225</v>
      </c>
      <c r="O106" s="122" t="s">
        <v>196</v>
      </c>
      <c r="P106" s="123" t="s">
        <v>171</v>
      </c>
      <c r="Q106" s="113">
        <f>L106+4</f>
        <v>15</v>
      </c>
      <c r="R106" s="121" t="s">
        <v>224</v>
      </c>
      <c r="S106" s="122" t="s">
        <v>167</v>
      </c>
      <c r="T106" s="122" t="s">
        <v>208</v>
      </c>
      <c r="U106" s="123" t="s">
        <v>187</v>
      </c>
      <c r="V106" s="113">
        <f>Q106+4</f>
        <v>19</v>
      </c>
      <c r="W106" s="121" t="s">
        <v>163</v>
      </c>
      <c r="X106" s="122" t="s">
        <v>181</v>
      </c>
      <c r="Y106" s="122" t="s">
        <v>160</v>
      </c>
      <c r="Z106" s="123" t="s">
        <v>200</v>
      </c>
      <c r="AA106" s="136"/>
    </row>
    <row r="107" spans="1:27" ht="14.25" customHeight="1" thickBot="1" x14ac:dyDescent="0.3">
      <c r="A107" s="112" t="s">
        <v>117</v>
      </c>
      <c r="B107" s="113">
        <f>B106+1</f>
        <v>4</v>
      </c>
      <c r="C107" s="126" t="s">
        <v>180</v>
      </c>
      <c r="D107" s="127" t="s">
        <v>151</v>
      </c>
      <c r="E107" s="127" t="s">
        <v>158</v>
      </c>
      <c r="F107" s="128" t="s">
        <v>209</v>
      </c>
      <c r="G107" s="113">
        <f>B107+4</f>
        <v>8</v>
      </c>
      <c r="H107" s="126" t="s">
        <v>195</v>
      </c>
      <c r="I107" s="127" t="s">
        <v>204</v>
      </c>
      <c r="J107" s="127" t="s">
        <v>186</v>
      </c>
      <c r="K107" s="128" t="s">
        <v>232</v>
      </c>
      <c r="L107" s="113">
        <f>G107+4</f>
        <v>12</v>
      </c>
      <c r="M107" s="126" t="s">
        <v>157</v>
      </c>
      <c r="N107" s="127" t="s">
        <v>226</v>
      </c>
      <c r="O107" s="127" t="s">
        <v>199</v>
      </c>
      <c r="P107" s="128" t="s">
        <v>168</v>
      </c>
      <c r="Q107" s="113">
        <f>L107+4</f>
        <v>16</v>
      </c>
      <c r="R107" s="126" t="s">
        <v>223</v>
      </c>
      <c r="S107" s="127" t="s">
        <v>164</v>
      </c>
      <c r="T107" s="127" t="s">
        <v>211</v>
      </c>
      <c r="U107" s="128" t="s">
        <v>183</v>
      </c>
      <c r="V107" s="113">
        <f>Q107+4</f>
        <v>20</v>
      </c>
      <c r="W107" s="126" t="s">
        <v>166</v>
      </c>
      <c r="X107" s="127" t="s">
        <v>177</v>
      </c>
      <c r="Y107" s="127" t="s">
        <v>156</v>
      </c>
      <c r="Z107" s="128" t="s">
        <v>197</v>
      </c>
      <c r="AA107" s="136"/>
    </row>
    <row r="108" spans="1:27" ht="14.25" hidden="1" customHeight="1" thickBot="1" x14ac:dyDescent="0.3">
      <c r="A108" s="129"/>
      <c r="C108" s="365" t="s">
        <v>113</v>
      </c>
      <c r="D108" s="365"/>
      <c r="E108" s="130">
        <f>E103+1</f>
        <v>4</v>
      </c>
      <c r="F108" s="4" t="s">
        <v>114</v>
      </c>
      <c r="G108" s="113"/>
      <c r="H108" s="131">
        <f>H103</f>
        <v>5</v>
      </c>
      <c r="I108" s="367" t="s">
        <v>115</v>
      </c>
      <c r="J108" s="367"/>
      <c r="K108" s="367"/>
      <c r="L108" s="132"/>
      <c r="M108" s="132" t="s">
        <v>100</v>
      </c>
      <c r="N108" s="131">
        <f>N103+1</f>
        <v>16</v>
      </c>
      <c r="O108" s="367" t="s">
        <v>116</v>
      </c>
      <c r="P108" s="367"/>
      <c r="Q108" s="131"/>
      <c r="R108" s="109" t="s">
        <v>100</v>
      </c>
      <c r="S108" s="355" t="str">
        <f>H108&amp;". / "&amp;E108</f>
        <v>5. / 4</v>
      </c>
      <c r="T108" s="355"/>
      <c r="U108" s="355"/>
      <c r="V108" s="372" t="s">
        <v>234</v>
      </c>
      <c r="W108" s="357"/>
      <c r="X108" s="357"/>
      <c r="Y108" s="357"/>
      <c r="Z108" s="357"/>
      <c r="AA108" s="133"/>
    </row>
    <row r="109" spans="1:27" ht="14.25" hidden="1" customHeight="1" x14ac:dyDescent="0.25">
      <c r="A109" s="112" t="s">
        <v>117</v>
      </c>
      <c r="B109" s="113">
        <v>1</v>
      </c>
      <c r="C109" s="114" t="s">
        <v>159</v>
      </c>
      <c r="D109" s="115" t="s">
        <v>180</v>
      </c>
      <c r="E109" s="115" t="s">
        <v>212</v>
      </c>
      <c r="F109" s="116" t="s">
        <v>146</v>
      </c>
      <c r="G109" s="113">
        <f>B109+4</f>
        <v>5</v>
      </c>
      <c r="H109" s="114" t="s">
        <v>210</v>
      </c>
      <c r="I109" s="115" t="s">
        <v>195</v>
      </c>
      <c r="J109" s="115" t="s">
        <v>233</v>
      </c>
      <c r="K109" s="116" t="s">
        <v>174</v>
      </c>
      <c r="L109" s="113">
        <f>G109+4</f>
        <v>9</v>
      </c>
      <c r="M109" s="114" t="s">
        <v>228</v>
      </c>
      <c r="N109" s="115" t="s">
        <v>157</v>
      </c>
      <c r="O109" s="115" t="s">
        <v>171</v>
      </c>
      <c r="P109" s="116" t="s">
        <v>190</v>
      </c>
      <c r="Q109" s="113">
        <f>L109+4</f>
        <v>13</v>
      </c>
      <c r="R109" s="114" t="s">
        <v>170</v>
      </c>
      <c r="S109" s="115" t="s">
        <v>223</v>
      </c>
      <c r="T109" s="115" t="s">
        <v>187</v>
      </c>
      <c r="U109" s="116" t="s">
        <v>202</v>
      </c>
      <c r="V109" s="113">
        <f>Q109+4</f>
        <v>17</v>
      </c>
      <c r="W109" s="114" t="s">
        <v>185</v>
      </c>
      <c r="X109" s="115" t="s">
        <v>166</v>
      </c>
      <c r="Y109" s="115" t="s">
        <v>200</v>
      </c>
      <c r="Z109" s="116" t="s">
        <v>152</v>
      </c>
      <c r="AA109" s="136"/>
    </row>
    <row r="110" spans="1:27" ht="14.25" hidden="1" customHeight="1" x14ac:dyDescent="0.25">
      <c r="A110" s="112" t="s">
        <v>117</v>
      </c>
      <c r="B110" s="113">
        <f>B109+1</f>
        <v>2</v>
      </c>
      <c r="C110" s="121" t="s">
        <v>155</v>
      </c>
      <c r="D110" s="122" t="s">
        <v>176</v>
      </c>
      <c r="E110" s="122" t="s">
        <v>209</v>
      </c>
      <c r="F110" s="123" t="s">
        <v>150</v>
      </c>
      <c r="G110" s="113">
        <f>B110+4</f>
        <v>6</v>
      </c>
      <c r="H110" s="121" t="s">
        <v>213</v>
      </c>
      <c r="I110" s="122" t="s">
        <v>192</v>
      </c>
      <c r="J110" s="122" t="s">
        <v>232</v>
      </c>
      <c r="K110" s="123" t="s">
        <v>178</v>
      </c>
      <c r="L110" s="113">
        <f>G110+4</f>
        <v>10</v>
      </c>
      <c r="M110" s="121" t="s">
        <v>227</v>
      </c>
      <c r="N110" s="122" t="s">
        <v>161</v>
      </c>
      <c r="O110" s="122" t="s">
        <v>168</v>
      </c>
      <c r="P110" s="123" t="s">
        <v>193</v>
      </c>
      <c r="Q110" s="113">
        <f>L110+4</f>
        <v>14</v>
      </c>
      <c r="R110" s="121" t="s">
        <v>173</v>
      </c>
      <c r="S110" s="122" t="s">
        <v>224</v>
      </c>
      <c r="T110" s="122" t="s">
        <v>183</v>
      </c>
      <c r="U110" s="123" t="s">
        <v>205</v>
      </c>
      <c r="V110" s="113">
        <f>Q110+4</f>
        <v>18</v>
      </c>
      <c r="W110" s="121" t="s">
        <v>189</v>
      </c>
      <c r="X110" s="122" t="s">
        <v>163</v>
      </c>
      <c r="Y110" s="122" t="s">
        <v>197</v>
      </c>
      <c r="Z110" s="123" t="s">
        <v>148</v>
      </c>
      <c r="AA110" s="136"/>
    </row>
    <row r="111" spans="1:27" ht="14.25" hidden="1" customHeight="1" x14ac:dyDescent="0.25">
      <c r="A111" s="112" t="s">
        <v>117</v>
      </c>
      <c r="B111" s="113">
        <f>B110+1</f>
        <v>3</v>
      </c>
      <c r="C111" s="121" t="s">
        <v>151</v>
      </c>
      <c r="D111" s="122" t="s">
        <v>188</v>
      </c>
      <c r="E111" s="122" t="s">
        <v>206</v>
      </c>
      <c r="F111" s="123" t="s">
        <v>154</v>
      </c>
      <c r="G111" s="113">
        <f>B111+4</f>
        <v>7</v>
      </c>
      <c r="H111" s="121" t="s">
        <v>204</v>
      </c>
      <c r="I111" s="122" t="s">
        <v>201</v>
      </c>
      <c r="J111" s="122" t="s">
        <v>231</v>
      </c>
      <c r="K111" s="123" t="s">
        <v>182</v>
      </c>
      <c r="L111" s="113">
        <f>G111+4</f>
        <v>11</v>
      </c>
      <c r="M111" s="121" t="s">
        <v>226</v>
      </c>
      <c r="N111" s="122" t="s">
        <v>149</v>
      </c>
      <c r="O111" s="122" t="s">
        <v>165</v>
      </c>
      <c r="P111" s="123" t="s">
        <v>196</v>
      </c>
      <c r="Q111" s="113">
        <f>L111+4</f>
        <v>15</v>
      </c>
      <c r="R111" s="121" t="s">
        <v>164</v>
      </c>
      <c r="S111" s="122" t="s">
        <v>221</v>
      </c>
      <c r="T111" s="122" t="s">
        <v>179</v>
      </c>
      <c r="U111" s="123" t="s">
        <v>208</v>
      </c>
      <c r="V111" s="113">
        <f>Q111+4</f>
        <v>19</v>
      </c>
      <c r="W111" s="121" t="s">
        <v>177</v>
      </c>
      <c r="X111" s="122" t="s">
        <v>172</v>
      </c>
      <c r="Y111" s="122" t="s">
        <v>194</v>
      </c>
      <c r="Z111" s="123" t="s">
        <v>160</v>
      </c>
      <c r="AA111" s="136"/>
    </row>
    <row r="112" spans="1:27" ht="14.25" hidden="1" customHeight="1" thickBot="1" x14ac:dyDescent="0.3">
      <c r="A112" s="112" t="s">
        <v>117</v>
      </c>
      <c r="B112" s="113">
        <f>B111+1</f>
        <v>4</v>
      </c>
      <c r="C112" s="126" t="s">
        <v>147</v>
      </c>
      <c r="D112" s="127" t="s">
        <v>184</v>
      </c>
      <c r="E112" s="127" t="s">
        <v>203</v>
      </c>
      <c r="F112" s="128" t="s">
        <v>158</v>
      </c>
      <c r="G112" s="113">
        <f>B112+4</f>
        <v>8</v>
      </c>
      <c r="H112" s="126" t="s">
        <v>207</v>
      </c>
      <c r="I112" s="127" t="s">
        <v>198</v>
      </c>
      <c r="J112" s="127" t="s">
        <v>230</v>
      </c>
      <c r="K112" s="128" t="s">
        <v>186</v>
      </c>
      <c r="L112" s="113">
        <f>G112+4</f>
        <v>12</v>
      </c>
      <c r="M112" s="126" t="s">
        <v>225</v>
      </c>
      <c r="N112" s="127" t="s">
        <v>153</v>
      </c>
      <c r="O112" s="127" t="s">
        <v>162</v>
      </c>
      <c r="P112" s="128" t="s">
        <v>199</v>
      </c>
      <c r="Q112" s="113">
        <f>L112+4</f>
        <v>16</v>
      </c>
      <c r="R112" s="126" t="s">
        <v>167</v>
      </c>
      <c r="S112" s="127" t="s">
        <v>222</v>
      </c>
      <c r="T112" s="127" t="s">
        <v>175</v>
      </c>
      <c r="U112" s="128" t="s">
        <v>211</v>
      </c>
      <c r="V112" s="113">
        <f>Q112+4</f>
        <v>20</v>
      </c>
      <c r="W112" s="126" t="s">
        <v>181</v>
      </c>
      <c r="X112" s="127" t="s">
        <v>169</v>
      </c>
      <c r="Y112" s="127" t="s">
        <v>191</v>
      </c>
      <c r="Z112" s="128" t="s">
        <v>156</v>
      </c>
      <c r="AA112" s="136"/>
    </row>
    <row r="113" spans="1:27" s="33" customFormat="1" ht="7.5" customHeight="1" thickBot="1" x14ac:dyDescent="0.3">
      <c r="A113" s="368"/>
      <c r="B113" s="369"/>
      <c r="C113" s="369"/>
      <c r="D113" s="369"/>
      <c r="E113" s="369"/>
      <c r="F113" s="369"/>
      <c r="G113" s="369"/>
      <c r="H113" s="369"/>
      <c r="I113" s="369"/>
      <c r="J113" s="369"/>
      <c r="K113" s="369"/>
      <c r="L113" s="369"/>
      <c r="M113" s="370"/>
      <c r="N113" s="370"/>
      <c r="O113" s="370"/>
      <c r="P113" s="370"/>
      <c r="Q113" s="370"/>
      <c r="R113" s="370"/>
      <c r="S113" s="370"/>
      <c r="T113" s="370"/>
      <c r="U113" s="370"/>
      <c r="V113" s="370"/>
      <c r="W113" s="370"/>
      <c r="X113" s="370"/>
      <c r="Y113" s="370"/>
      <c r="Z113" s="370"/>
      <c r="AA113" s="371"/>
    </row>
    <row r="114" spans="1:27" ht="14.25" hidden="1" customHeight="1" thickBot="1" x14ac:dyDescent="0.3">
      <c r="A114" s="104"/>
      <c r="B114" s="105"/>
      <c r="C114" s="357" t="s">
        <v>113</v>
      </c>
      <c r="D114" s="357"/>
      <c r="E114" s="106">
        <v>1</v>
      </c>
      <c r="F114" s="107" t="s">
        <v>114</v>
      </c>
      <c r="G114" s="108"/>
      <c r="H114" s="109">
        <f>H108+1</f>
        <v>6</v>
      </c>
      <c r="I114" s="366" t="s">
        <v>115</v>
      </c>
      <c r="J114" s="366"/>
      <c r="K114" s="366"/>
      <c r="L114" s="110"/>
      <c r="M114" s="110" t="s">
        <v>100</v>
      </c>
      <c r="N114" s="109">
        <f>N108+1</f>
        <v>17</v>
      </c>
      <c r="O114" s="366" t="s">
        <v>116</v>
      </c>
      <c r="P114" s="366"/>
      <c r="Q114" s="109"/>
      <c r="R114" s="109" t="s">
        <v>100</v>
      </c>
      <c r="S114" s="355" t="str">
        <f>H114&amp;". / "&amp;E114</f>
        <v>6. / 1</v>
      </c>
      <c r="T114" s="355"/>
      <c r="U114" s="355"/>
      <c r="V114" s="356" t="s">
        <v>234</v>
      </c>
      <c r="W114" s="357"/>
      <c r="X114" s="357"/>
      <c r="Y114" s="357"/>
      <c r="Z114" s="357"/>
      <c r="AA114" s="111"/>
    </row>
    <row r="115" spans="1:27" ht="14.25" hidden="1" customHeight="1" x14ac:dyDescent="0.25">
      <c r="A115" s="112" t="s">
        <v>117</v>
      </c>
      <c r="B115" s="113">
        <f>$B$10</f>
        <v>1</v>
      </c>
      <c r="C115" s="114" t="s">
        <v>146</v>
      </c>
      <c r="D115" s="115" t="s">
        <v>199</v>
      </c>
      <c r="E115" s="115" t="s">
        <v>208</v>
      </c>
      <c r="F115" s="116" t="s">
        <v>148</v>
      </c>
      <c r="G115" s="113">
        <f>B115+5</f>
        <v>6</v>
      </c>
      <c r="H115" s="114" t="s">
        <v>166</v>
      </c>
      <c r="I115" s="115" t="s">
        <v>198</v>
      </c>
      <c r="J115" s="115" t="s">
        <v>149</v>
      </c>
      <c r="K115" s="116" t="s">
        <v>224</v>
      </c>
      <c r="L115" s="113">
        <f>G115+5</f>
        <v>11</v>
      </c>
      <c r="M115" s="114" t="s">
        <v>170</v>
      </c>
      <c r="N115" s="115" t="s">
        <v>147</v>
      </c>
      <c r="O115" s="115" t="s">
        <v>204</v>
      </c>
      <c r="P115" s="116" t="s">
        <v>227</v>
      </c>
      <c r="Q115" s="113">
        <f>L115+5</f>
        <v>16</v>
      </c>
      <c r="R115" s="114" t="s">
        <v>171</v>
      </c>
      <c r="S115" s="115" t="s">
        <v>191</v>
      </c>
      <c r="T115" s="115" t="s">
        <v>206</v>
      </c>
      <c r="U115" s="116" t="s">
        <v>232</v>
      </c>
      <c r="AA115" s="120"/>
    </row>
    <row r="116" spans="1:27" ht="14.25" hidden="1" customHeight="1" x14ac:dyDescent="0.25">
      <c r="A116" s="112" t="s">
        <v>117</v>
      </c>
      <c r="B116" s="113">
        <f>B115+1</f>
        <v>2</v>
      </c>
      <c r="C116" s="121" t="s">
        <v>174</v>
      </c>
      <c r="D116" s="122" t="s">
        <v>150</v>
      </c>
      <c r="E116" s="122" t="s">
        <v>160</v>
      </c>
      <c r="F116" s="123" t="s">
        <v>211</v>
      </c>
      <c r="G116" s="113">
        <f>G115+1</f>
        <v>7</v>
      </c>
      <c r="H116" s="121" t="s">
        <v>180</v>
      </c>
      <c r="I116" s="122" t="s">
        <v>163</v>
      </c>
      <c r="J116" s="122" t="s">
        <v>221</v>
      </c>
      <c r="K116" s="123" t="s">
        <v>153</v>
      </c>
      <c r="L116" s="113">
        <f>L115+1</f>
        <v>12</v>
      </c>
      <c r="M116" s="121" t="s">
        <v>185</v>
      </c>
      <c r="N116" s="122" t="s">
        <v>173</v>
      </c>
      <c r="O116" s="122" t="s">
        <v>226</v>
      </c>
      <c r="P116" s="123" t="s">
        <v>207</v>
      </c>
      <c r="Q116" s="113">
        <f>Q115+1</f>
        <v>17</v>
      </c>
      <c r="R116" s="121" t="s">
        <v>187</v>
      </c>
      <c r="S116" s="122" t="s">
        <v>168</v>
      </c>
      <c r="T116" s="122" t="s">
        <v>231</v>
      </c>
      <c r="U116" s="123" t="s">
        <v>203</v>
      </c>
      <c r="AA116" s="120"/>
    </row>
    <row r="117" spans="1:27" ht="14.25" hidden="1" customHeight="1" x14ac:dyDescent="0.25">
      <c r="A117" s="112" t="s">
        <v>117</v>
      </c>
      <c r="B117" s="113">
        <f>B116+1</f>
        <v>3</v>
      </c>
      <c r="C117" s="121" t="s">
        <v>190</v>
      </c>
      <c r="D117" s="122" t="s">
        <v>156</v>
      </c>
      <c r="E117" s="122" t="s">
        <v>154</v>
      </c>
      <c r="F117" s="123" t="s">
        <v>178</v>
      </c>
      <c r="G117" s="113">
        <f>G116+1</f>
        <v>8</v>
      </c>
      <c r="H117" s="121" t="s">
        <v>195</v>
      </c>
      <c r="I117" s="122" t="s">
        <v>222</v>
      </c>
      <c r="J117" s="122" t="s">
        <v>172</v>
      </c>
      <c r="K117" s="123" t="s">
        <v>176</v>
      </c>
      <c r="L117" s="113">
        <f>L116+1</f>
        <v>13</v>
      </c>
      <c r="M117" s="121" t="s">
        <v>159</v>
      </c>
      <c r="N117" s="122" t="s">
        <v>225</v>
      </c>
      <c r="O117" s="122" t="s">
        <v>164</v>
      </c>
      <c r="P117" s="123" t="s">
        <v>189</v>
      </c>
      <c r="Q117" s="113">
        <f>Q116+1</f>
        <v>18</v>
      </c>
      <c r="R117" s="121" t="s">
        <v>200</v>
      </c>
      <c r="S117" s="122" t="s">
        <v>230</v>
      </c>
      <c r="T117" s="122" t="s">
        <v>165</v>
      </c>
      <c r="U117" s="123" t="s">
        <v>183</v>
      </c>
      <c r="AA117" s="120"/>
    </row>
    <row r="118" spans="1:27" ht="14.25" hidden="1" customHeight="1" x14ac:dyDescent="0.25">
      <c r="A118" s="112" t="s">
        <v>117</v>
      </c>
      <c r="B118" s="113">
        <f>B117+1</f>
        <v>4</v>
      </c>
      <c r="C118" s="121" t="s">
        <v>202</v>
      </c>
      <c r="D118" s="122" t="s">
        <v>193</v>
      </c>
      <c r="E118" s="122" t="s">
        <v>182</v>
      </c>
      <c r="F118" s="123" t="s">
        <v>158</v>
      </c>
      <c r="G118" s="113">
        <f>G117+1</f>
        <v>9</v>
      </c>
      <c r="H118" s="121" t="s">
        <v>157</v>
      </c>
      <c r="I118" s="122" t="s">
        <v>192</v>
      </c>
      <c r="J118" s="122" t="s">
        <v>188</v>
      </c>
      <c r="K118" s="123" t="s">
        <v>169</v>
      </c>
      <c r="L118" s="113">
        <f>L117+1</f>
        <v>14</v>
      </c>
      <c r="M118" s="121" t="s">
        <v>210</v>
      </c>
      <c r="N118" s="122" t="s">
        <v>155</v>
      </c>
      <c r="O118" s="122" t="s">
        <v>177</v>
      </c>
      <c r="P118" s="123" t="s">
        <v>167</v>
      </c>
      <c r="Q118" s="113">
        <f>Q117+1</f>
        <v>19</v>
      </c>
      <c r="R118" s="121" t="s">
        <v>212</v>
      </c>
      <c r="S118" s="122" t="s">
        <v>197</v>
      </c>
      <c r="T118" s="122" t="s">
        <v>179</v>
      </c>
      <c r="U118" s="123" t="s">
        <v>162</v>
      </c>
      <c r="AA118" s="120"/>
    </row>
    <row r="119" spans="1:27" ht="14.25" hidden="1" customHeight="1" thickBot="1" x14ac:dyDescent="0.3">
      <c r="A119" s="112" t="s">
        <v>117</v>
      </c>
      <c r="B119" s="113">
        <f>B118+1</f>
        <v>5</v>
      </c>
      <c r="C119" s="126" t="s">
        <v>152</v>
      </c>
      <c r="D119" s="127" t="s">
        <v>186</v>
      </c>
      <c r="E119" s="127" t="s">
        <v>196</v>
      </c>
      <c r="F119" s="128" t="s">
        <v>205</v>
      </c>
      <c r="G119" s="113">
        <f>G118+1</f>
        <v>10</v>
      </c>
      <c r="H119" s="126" t="s">
        <v>223</v>
      </c>
      <c r="I119" s="127" t="s">
        <v>184</v>
      </c>
      <c r="J119" s="127" t="s">
        <v>201</v>
      </c>
      <c r="K119" s="128" t="s">
        <v>161</v>
      </c>
      <c r="L119" s="113">
        <f>L118+1</f>
        <v>15</v>
      </c>
      <c r="M119" s="126" t="s">
        <v>228</v>
      </c>
      <c r="N119" s="127" t="s">
        <v>181</v>
      </c>
      <c r="O119" s="127" t="s">
        <v>151</v>
      </c>
      <c r="P119" s="128" t="s">
        <v>213</v>
      </c>
      <c r="Q119" s="113">
        <f>Q118+1</f>
        <v>20</v>
      </c>
      <c r="R119" s="126" t="s">
        <v>233</v>
      </c>
      <c r="S119" s="127" t="s">
        <v>175</v>
      </c>
      <c r="T119" s="127" t="s">
        <v>194</v>
      </c>
      <c r="U119" s="128" t="s">
        <v>209</v>
      </c>
      <c r="AA119" s="133"/>
    </row>
    <row r="120" spans="1:27" ht="14.25" hidden="1" customHeight="1" thickBot="1" x14ac:dyDescent="0.3">
      <c r="A120" s="129"/>
      <c r="C120" s="365" t="s">
        <v>113</v>
      </c>
      <c r="D120" s="365"/>
      <c r="E120" s="130">
        <v>1</v>
      </c>
      <c r="F120" s="4" t="s">
        <v>114</v>
      </c>
      <c r="G120" s="113"/>
      <c r="H120" s="131">
        <f>H114</f>
        <v>6</v>
      </c>
      <c r="I120" s="367" t="s">
        <v>115</v>
      </c>
      <c r="J120" s="367"/>
      <c r="K120" s="367"/>
      <c r="L120" s="132"/>
      <c r="M120" s="132" t="s">
        <v>100</v>
      </c>
      <c r="N120" s="131">
        <f>N114+1</f>
        <v>18</v>
      </c>
      <c r="O120" s="367" t="s">
        <v>116</v>
      </c>
      <c r="P120" s="367"/>
      <c r="Q120" s="131"/>
      <c r="R120" s="109" t="s">
        <v>100</v>
      </c>
      <c r="S120" s="355" t="str">
        <f>H120&amp;". / "&amp;E120</f>
        <v>6. / 1</v>
      </c>
      <c r="T120" s="355"/>
      <c r="U120" s="355"/>
      <c r="V120" s="372" t="s">
        <v>234</v>
      </c>
      <c r="W120" s="365"/>
      <c r="X120" s="365"/>
      <c r="Y120" s="365"/>
      <c r="Z120" s="365"/>
      <c r="AA120" s="120"/>
    </row>
    <row r="121" spans="1:27" ht="14.25" hidden="1" customHeight="1" x14ac:dyDescent="0.25">
      <c r="A121" s="112" t="s">
        <v>117</v>
      </c>
      <c r="B121" s="113">
        <f>$B$10</f>
        <v>1</v>
      </c>
      <c r="C121" s="114" t="s">
        <v>150</v>
      </c>
      <c r="D121" s="115" t="s">
        <v>208</v>
      </c>
      <c r="E121" s="115" t="s">
        <v>186</v>
      </c>
      <c r="F121" s="116" t="s">
        <v>190</v>
      </c>
      <c r="G121" s="113">
        <f>B121+5</f>
        <v>6</v>
      </c>
      <c r="H121" s="114" t="s">
        <v>163</v>
      </c>
      <c r="I121" s="115" t="s">
        <v>149</v>
      </c>
      <c r="J121" s="115" t="s">
        <v>184</v>
      </c>
      <c r="K121" s="116" t="s">
        <v>195</v>
      </c>
      <c r="L121" s="113">
        <f>G121+5</f>
        <v>11</v>
      </c>
      <c r="M121" s="114" t="s">
        <v>173</v>
      </c>
      <c r="N121" s="115" t="s">
        <v>204</v>
      </c>
      <c r="O121" s="115" t="s">
        <v>181</v>
      </c>
      <c r="P121" s="116" t="s">
        <v>159</v>
      </c>
      <c r="Q121" s="113">
        <f>L121+5</f>
        <v>16</v>
      </c>
      <c r="R121" s="114" t="s">
        <v>168</v>
      </c>
      <c r="S121" s="115" t="s">
        <v>206</v>
      </c>
      <c r="T121" s="115" t="s">
        <v>175</v>
      </c>
      <c r="U121" s="116" t="s">
        <v>200</v>
      </c>
      <c r="AA121" s="120"/>
    </row>
    <row r="122" spans="1:27" ht="14.25" hidden="1" customHeight="1" x14ac:dyDescent="0.25">
      <c r="A122" s="112" t="s">
        <v>117</v>
      </c>
      <c r="B122" s="113">
        <f>B121+1</f>
        <v>2</v>
      </c>
      <c r="C122" s="121" t="s">
        <v>178</v>
      </c>
      <c r="D122" s="122" t="s">
        <v>202</v>
      </c>
      <c r="E122" s="122" t="s">
        <v>199</v>
      </c>
      <c r="F122" s="123" t="s">
        <v>160</v>
      </c>
      <c r="G122" s="113">
        <f>G121+1</f>
        <v>7</v>
      </c>
      <c r="H122" s="121" t="s">
        <v>176</v>
      </c>
      <c r="I122" s="122" t="s">
        <v>157</v>
      </c>
      <c r="J122" s="122" t="s">
        <v>198</v>
      </c>
      <c r="K122" s="123" t="s">
        <v>221</v>
      </c>
      <c r="L122" s="113">
        <f>L121+1</f>
        <v>12</v>
      </c>
      <c r="M122" s="121" t="s">
        <v>189</v>
      </c>
      <c r="N122" s="122" t="s">
        <v>210</v>
      </c>
      <c r="O122" s="122" t="s">
        <v>147</v>
      </c>
      <c r="P122" s="123" t="s">
        <v>226</v>
      </c>
      <c r="Q122" s="113">
        <f>Q121+1</f>
        <v>17</v>
      </c>
      <c r="R122" s="121" t="s">
        <v>183</v>
      </c>
      <c r="S122" s="122" t="s">
        <v>212</v>
      </c>
      <c r="T122" s="122" t="s">
        <v>191</v>
      </c>
      <c r="U122" s="123" t="s">
        <v>231</v>
      </c>
      <c r="AA122" s="120"/>
    </row>
    <row r="123" spans="1:27" ht="14.25" hidden="1" customHeight="1" x14ac:dyDescent="0.25">
      <c r="A123" s="112" t="s">
        <v>117</v>
      </c>
      <c r="B123" s="113">
        <f>B122+1</f>
        <v>3</v>
      </c>
      <c r="C123" s="121" t="s">
        <v>193</v>
      </c>
      <c r="D123" s="122" t="s">
        <v>152</v>
      </c>
      <c r="E123" s="122" t="s">
        <v>211</v>
      </c>
      <c r="F123" s="123" t="s">
        <v>154</v>
      </c>
      <c r="G123" s="113">
        <f>G122+1</f>
        <v>8</v>
      </c>
      <c r="H123" s="121" t="s">
        <v>192</v>
      </c>
      <c r="I123" s="122" t="s">
        <v>223</v>
      </c>
      <c r="J123" s="122" t="s">
        <v>153</v>
      </c>
      <c r="K123" s="123" t="s">
        <v>172</v>
      </c>
      <c r="L123" s="113">
        <f>L122+1</f>
        <v>13</v>
      </c>
      <c r="M123" s="121" t="s">
        <v>155</v>
      </c>
      <c r="N123" s="122" t="s">
        <v>228</v>
      </c>
      <c r="O123" s="122" t="s">
        <v>207</v>
      </c>
      <c r="P123" s="123" t="s">
        <v>164</v>
      </c>
      <c r="Q123" s="113">
        <f>Q122+1</f>
        <v>18</v>
      </c>
      <c r="R123" s="121" t="s">
        <v>197</v>
      </c>
      <c r="S123" s="122" t="s">
        <v>233</v>
      </c>
      <c r="T123" s="122" t="s">
        <v>203</v>
      </c>
      <c r="U123" s="123" t="s">
        <v>165</v>
      </c>
      <c r="AA123" s="120"/>
    </row>
    <row r="124" spans="1:27" ht="14.25" hidden="1" customHeight="1" x14ac:dyDescent="0.25">
      <c r="A124" s="112" t="s">
        <v>117</v>
      </c>
      <c r="B124" s="113">
        <f>B123+1</f>
        <v>4</v>
      </c>
      <c r="C124" s="121" t="s">
        <v>205</v>
      </c>
      <c r="D124" s="122" t="s">
        <v>146</v>
      </c>
      <c r="E124" s="122" t="s">
        <v>156</v>
      </c>
      <c r="F124" s="123" t="s">
        <v>182</v>
      </c>
      <c r="G124" s="113">
        <f>G123+1</f>
        <v>9</v>
      </c>
      <c r="H124" s="121" t="s">
        <v>161</v>
      </c>
      <c r="I124" s="122" t="s">
        <v>166</v>
      </c>
      <c r="J124" s="122" t="s">
        <v>222</v>
      </c>
      <c r="K124" s="123" t="s">
        <v>188</v>
      </c>
      <c r="L124" s="113">
        <f>L123+1</f>
        <v>14</v>
      </c>
      <c r="M124" s="121" t="s">
        <v>213</v>
      </c>
      <c r="N124" s="122" t="s">
        <v>170</v>
      </c>
      <c r="O124" s="122" t="s">
        <v>225</v>
      </c>
      <c r="P124" s="123" t="s">
        <v>177</v>
      </c>
      <c r="Q124" s="113">
        <f>Q123+1</f>
        <v>19</v>
      </c>
      <c r="R124" s="121" t="s">
        <v>209</v>
      </c>
      <c r="S124" s="122" t="s">
        <v>171</v>
      </c>
      <c r="T124" s="122" t="s">
        <v>230</v>
      </c>
      <c r="U124" s="123" t="s">
        <v>179</v>
      </c>
      <c r="AA124" s="133"/>
    </row>
    <row r="125" spans="1:27" ht="14.25" hidden="1" customHeight="1" thickBot="1" x14ac:dyDescent="0.3">
      <c r="A125" s="112" t="s">
        <v>117</v>
      </c>
      <c r="B125" s="113">
        <f>B124+1</f>
        <v>5</v>
      </c>
      <c r="C125" s="126" t="s">
        <v>148</v>
      </c>
      <c r="D125" s="127" t="s">
        <v>196</v>
      </c>
      <c r="E125" s="127" t="s">
        <v>158</v>
      </c>
      <c r="F125" s="128" t="s">
        <v>174</v>
      </c>
      <c r="G125" s="113">
        <f>G124+1</f>
        <v>10</v>
      </c>
      <c r="H125" s="126" t="s">
        <v>224</v>
      </c>
      <c r="I125" s="127" t="s">
        <v>201</v>
      </c>
      <c r="J125" s="127" t="s">
        <v>169</v>
      </c>
      <c r="K125" s="128" t="s">
        <v>180</v>
      </c>
      <c r="L125" s="113">
        <f>L124+1</f>
        <v>15</v>
      </c>
      <c r="M125" s="126" t="s">
        <v>227</v>
      </c>
      <c r="N125" s="127" t="s">
        <v>151</v>
      </c>
      <c r="O125" s="127" t="s">
        <v>167</v>
      </c>
      <c r="P125" s="128" t="s">
        <v>185</v>
      </c>
      <c r="Q125" s="113">
        <f>Q124+1</f>
        <v>20</v>
      </c>
      <c r="R125" s="126" t="s">
        <v>232</v>
      </c>
      <c r="S125" s="127" t="s">
        <v>194</v>
      </c>
      <c r="T125" s="127" t="s">
        <v>162</v>
      </c>
      <c r="U125" s="128" t="s">
        <v>187</v>
      </c>
      <c r="AA125" s="120"/>
    </row>
    <row r="126" spans="1:27" ht="14.25" hidden="1" customHeight="1" thickBot="1" x14ac:dyDescent="0.3">
      <c r="A126" s="129"/>
      <c r="C126" s="365" t="s">
        <v>113</v>
      </c>
      <c r="D126" s="365"/>
      <c r="E126" s="130">
        <v>1</v>
      </c>
      <c r="F126" s="4" t="s">
        <v>114</v>
      </c>
      <c r="G126" s="113"/>
      <c r="H126" s="131">
        <f>H120</f>
        <v>6</v>
      </c>
      <c r="I126" s="367" t="s">
        <v>115</v>
      </c>
      <c r="J126" s="367"/>
      <c r="K126" s="367"/>
      <c r="L126" s="132"/>
      <c r="M126" s="132" t="s">
        <v>100</v>
      </c>
      <c r="N126" s="131">
        <f>N120+1</f>
        <v>19</v>
      </c>
      <c r="O126" s="367" t="s">
        <v>116</v>
      </c>
      <c r="P126" s="367"/>
      <c r="Q126" s="131"/>
      <c r="R126" s="109" t="s">
        <v>100</v>
      </c>
      <c r="S126" s="355" t="str">
        <f>H126&amp;". / "&amp;E126</f>
        <v>6. / 1</v>
      </c>
      <c r="T126" s="355"/>
      <c r="U126" s="355"/>
      <c r="V126" s="372" t="s">
        <v>234</v>
      </c>
      <c r="W126" s="365"/>
      <c r="X126" s="365"/>
      <c r="Y126" s="365"/>
      <c r="Z126" s="365"/>
      <c r="AA126" s="120"/>
    </row>
    <row r="127" spans="1:27" ht="14.25" hidden="1" customHeight="1" x14ac:dyDescent="0.25">
      <c r="A127" s="112" t="s">
        <v>117</v>
      </c>
      <c r="B127" s="113">
        <f>$B$10</f>
        <v>1</v>
      </c>
      <c r="C127" s="114" t="s">
        <v>154</v>
      </c>
      <c r="D127" s="115" t="s">
        <v>205</v>
      </c>
      <c r="E127" s="115" t="s">
        <v>174</v>
      </c>
      <c r="F127" s="116" t="s">
        <v>199</v>
      </c>
      <c r="G127" s="113">
        <f>B127+5</f>
        <v>6</v>
      </c>
      <c r="H127" s="114" t="s">
        <v>172</v>
      </c>
      <c r="I127" s="115" t="s">
        <v>161</v>
      </c>
      <c r="J127" s="115" t="s">
        <v>180</v>
      </c>
      <c r="K127" s="116" t="s">
        <v>198</v>
      </c>
      <c r="L127" s="113">
        <f>G127+5</f>
        <v>11</v>
      </c>
      <c r="M127" s="114" t="s">
        <v>164</v>
      </c>
      <c r="N127" s="115" t="s">
        <v>213</v>
      </c>
      <c r="O127" s="115" t="s">
        <v>185</v>
      </c>
      <c r="P127" s="116" t="s">
        <v>147</v>
      </c>
      <c r="Q127" s="113">
        <f>L127+5</f>
        <v>16</v>
      </c>
      <c r="R127" s="114" t="s">
        <v>165</v>
      </c>
      <c r="S127" s="115" t="s">
        <v>209</v>
      </c>
      <c r="T127" s="115" t="s">
        <v>187</v>
      </c>
      <c r="U127" s="116" t="s">
        <v>191</v>
      </c>
      <c r="AA127" s="120"/>
    </row>
    <row r="128" spans="1:27" ht="14.25" hidden="1" customHeight="1" x14ac:dyDescent="0.25">
      <c r="A128" s="112" t="s">
        <v>117</v>
      </c>
      <c r="B128" s="113">
        <f>B127+1</f>
        <v>2</v>
      </c>
      <c r="C128" s="121" t="s">
        <v>182</v>
      </c>
      <c r="D128" s="122" t="s">
        <v>211</v>
      </c>
      <c r="E128" s="122" t="s">
        <v>190</v>
      </c>
      <c r="F128" s="123" t="s">
        <v>148</v>
      </c>
      <c r="G128" s="113">
        <f>G127+1</f>
        <v>7</v>
      </c>
      <c r="H128" s="121" t="s">
        <v>188</v>
      </c>
      <c r="I128" s="122" t="s">
        <v>153</v>
      </c>
      <c r="J128" s="122" t="s">
        <v>195</v>
      </c>
      <c r="K128" s="123" t="s">
        <v>224</v>
      </c>
      <c r="L128" s="113">
        <f>L127+1</f>
        <v>12</v>
      </c>
      <c r="M128" s="121" t="s">
        <v>177</v>
      </c>
      <c r="N128" s="122" t="s">
        <v>207</v>
      </c>
      <c r="O128" s="122" t="s">
        <v>159</v>
      </c>
      <c r="P128" s="123" t="s">
        <v>227</v>
      </c>
      <c r="Q128" s="113">
        <f>Q127+1</f>
        <v>17</v>
      </c>
      <c r="R128" s="121" t="s">
        <v>179</v>
      </c>
      <c r="S128" s="122" t="s">
        <v>203</v>
      </c>
      <c r="T128" s="122" t="s">
        <v>200</v>
      </c>
      <c r="U128" s="123" t="s">
        <v>232</v>
      </c>
      <c r="AA128" s="120"/>
    </row>
    <row r="129" spans="1:27" ht="14.25" hidden="1" customHeight="1" x14ac:dyDescent="0.25">
      <c r="A129" s="112" t="s">
        <v>117</v>
      </c>
      <c r="B129" s="113">
        <f>B128+1</f>
        <v>3</v>
      </c>
      <c r="C129" s="121" t="s">
        <v>196</v>
      </c>
      <c r="D129" s="122" t="s">
        <v>156</v>
      </c>
      <c r="E129" s="122" t="s">
        <v>202</v>
      </c>
      <c r="F129" s="123" t="s">
        <v>150</v>
      </c>
      <c r="G129" s="113">
        <f>G128+1</f>
        <v>8</v>
      </c>
      <c r="H129" s="121" t="s">
        <v>201</v>
      </c>
      <c r="I129" s="122" t="s">
        <v>222</v>
      </c>
      <c r="J129" s="122" t="s">
        <v>157</v>
      </c>
      <c r="K129" s="123" t="s">
        <v>163</v>
      </c>
      <c r="L129" s="113">
        <f>L128+1</f>
        <v>13</v>
      </c>
      <c r="M129" s="121" t="s">
        <v>151</v>
      </c>
      <c r="N129" s="122" t="s">
        <v>225</v>
      </c>
      <c r="O129" s="122" t="s">
        <v>210</v>
      </c>
      <c r="P129" s="123" t="s">
        <v>173</v>
      </c>
      <c r="Q129" s="113">
        <f>Q128+1</f>
        <v>18</v>
      </c>
      <c r="R129" s="121" t="s">
        <v>194</v>
      </c>
      <c r="S129" s="122" t="s">
        <v>230</v>
      </c>
      <c r="T129" s="122" t="s">
        <v>212</v>
      </c>
      <c r="U129" s="123" t="s">
        <v>168</v>
      </c>
      <c r="AA129" s="133"/>
    </row>
    <row r="130" spans="1:27" ht="14.25" hidden="1" customHeight="1" x14ac:dyDescent="0.25">
      <c r="A130" s="112" t="s">
        <v>117</v>
      </c>
      <c r="B130" s="113">
        <f>B129+1</f>
        <v>4</v>
      </c>
      <c r="C130" s="121" t="s">
        <v>208</v>
      </c>
      <c r="D130" s="122" t="s">
        <v>158</v>
      </c>
      <c r="E130" s="122" t="s">
        <v>152</v>
      </c>
      <c r="F130" s="123" t="s">
        <v>178</v>
      </c>
      <c r="G130" s="113">
        <f>G129+1</f>
        <v>9</v>
      </c>
      <c r="H130" s="121" t="s">
        <v>149</v>
      </c>
      <c r="I130" s="122" t="s">
        <v>169</v>
      </c>
      <c r="J130" s="122" t="s">
        <v>223</v>
      </c>
      <c r="K130" s="123" t="s">
        <v>176</v>
      </c>
      <c r="L130" s="113">
        <f>L129+1</f>
        <v>14</v>
      </c>
      <c r="M130" s="121" t="s">
        <v>204</v>
      </c>
      <c r="N130" s="122" t="s">
        <v>167</v>
      </c>
      <c r="O130" s="122" t="s">
        <v>228</v>
      </c>
      <c r="P130" s="123" t="s">
        <v>189</v>
      </c>
      <c r="Q130" s="113">
        <f>Q129+1</f>
        <v>19</v>
      </c>
      <c r="R130" s="121" t="s">
        <v>206</v>
      </c>
      <c r="S130" s="122" t="s">
        <v>162</v>
      </c>
      <c r="T130" s="122" t="s">
        <v>233</v>
      </c>
      <c r="U130" s="123" t="s">
        <v>183</v>
      </c>
      <c r="AA130" s="120"/>
    </row>
    <row r="131" spans="1:27" ht="14.25" hidden="1" customHeight="1" thickBot="1" x14ac:dyDescent="0.3">
      <c r="A131" s="112" t="s">
        <v>117</v>
      </c>
      <c r="B131" s="113">
        <f>B130+1</f>
        <v>5</v>
      </c>
      <c r="C131" s="126" t="s">
        <v>160</v>
      </c>
      <c r="D131" s="127" t="s">
        <v>193</v>
      </c>
      <c r="E131" s="127" t="s">
        <v>146</v>
      </c>
      <c r="F131" s="128" t="s">
        <v>186</v>
      </c>
      <c r="G131" s="113">
        <f>G130+1</f>
        <v>10</v>
      </c>
      <c r="H131" s="126" t="s">
        <v>221</v>
      </c>
      <c r="I131" s="127" t="s">
        <v>192</v>
      </c>
      <c r="J131" s="127" t="s">
        <v>166</v>
      </c>
      <c r="K131" s="128" t="s">
        <v>184</v>
      </c>
      <c r="L131" s="113">
        <f>L130+1</f>
        <v>15</v>
      </c>
      <c r="M131" s="126" t="s">
        <v>226</v>
      </c>
      <c r="N131" s="127" t="s">
        <v>155</v>
      </c>
      <c r="O131" s="127" t="s">
        <v>170</v>
      </c>
      <c r="P131" s="128" t="s">
        <v>181</v>
      </c>
      <c r="Q131" s="113">
        <f>Q130+1</f>
        <v>20</v>
      </c>
      <c r="R131" s="126" t="s">
        <v>231</v>
      </c>
      <c r="S131" s="127" t="s">
        <v>197</v>
      </c>
      <c r="T131" s="127" t="s">
        <v>171</v>
      </c>
      <c r="U131" s="128" t="s">
        <v>175</v>
      </c>
      <c r="AA131" s="120"/>
    </row>
    <row r="132" spans="1:27" ht="14.25" hidden="1" customHeight="1" thickBot="1" x14ac:dyDescent="0.3">
      <c r="A132" s="129"/>
      <c r="C132" s="365" t="s">
        <v>113</v>
      </c>
      <c r="D132" s="365"/>
      <c r="E132" s="130">
        <v>1</v>
      </c>
      <c r="F132" s="4" t="s">
        <v>114</v>
      </c>
      <c r="G132" s="113"/>
      <c r="H132" s="131">
        <f>H126</f>
        <v>6</v>
      </c>
      <c r="I132" s="367" t="s">
        <v>115</v>
      </c>
      <c r="J132" s="367"/>
      <c r="K132" s="367"/>
      <c r="L132" s="132"/>
      <c r="M132" s="132" t="s">
        <v>100</v>
      </c>
      <c r="N132" s="131">
        <f>N126+1</f>
        <v>20</v>
      </c>
      <c r="O132" s="367" t="s">
        <v>116</v>
      </c>
      <c r="P132" s="367"/>
      <c r="Q132" s="131"/>
      <c r="R132" s="109" t="s">
        <v>100</v>
      </c>
      <c r="S132" s="355" t="str">
        <f>H132&amp;". / "&amp;E132</f>
        <v>6. / 1</v>
      </c>
      <c r="T132" s="355"/>
      <c r="U132" s="355"/>
      <c r="V132" s="372" t="s">
        <v>234</v>
      </c>
      <c r="W132" s="365"/>
      <c r="X132" s="365"/>
      <c r="Y132" s="365"/>
      <c r="Z132" s="365"/>
      <c r="AA132" s="120"/>
    </row>
    <row r="133" spans="1:27" ht="14.25" hidden="1" customHeight="1" x14ac:dyDescent="0.25">
      <c r="A133" s="112" t="s">
        <v>117</v>
      </c>
      <c r="B133" s="113">
        <f>$B$10</f>
        <v>1</v>
      </c>
      <c r="C133" s="114" t="s">
        <v>158</v>
      </c>
      <c r="D133" s="115" t="s">
        <v>190</v>
      </c>
      <c r="E133" s="115" t="s">
        <v>205</v>
      </c>
      <c r="F133" s="116" t="s">
        <v>160</v>
      </c>
      <c r="G133" s="113">
        <f>B133+5</f>
        <v>6</v>
      </c>
      <c r="H133" s="114" t="s">
        <v>169</v>
      </c>
      <c r="I133" s="115" t="s">
        <v>195</v>
      </c>
      <c r="J133" s="115" t="s">
        <v>161</v>
      </c>
      <c r="K133" s="116" t="s">
        <v>221</v>
      </c>
      <c r="L133" s="113">
        <f>G133+5</f>
        <v>11</v>
      </c>
      <c r="M133" s="114" t="s">
        <v>167</v>
      </c>
      <c r="N133" s="115" t="s">
        <v>159</v>
      </c>
      <c r="O133" s="115" t="s">
        <v>213</v>
      </c>
      <c r="P133" s="116" t="s">
        <v>226</v>
      </c>
      <c r="Q133" s="113">
        <f>L133+5</f>
        <v>16</v>
      </c>
      <c r="R133" s="114" t="s">
        <v>162</v>
      </c>
      <c r="S133" s="115" t="s">
        <v>200</v>
      </c>
      <c r="T133" s="115" t="s">
        <v>209</v>
      </c>
      <c r="U133" s="116" t="s">
        <v>231</v>
      </c>
      <c r="AA133" s="120"/>
    </row>
    <row r="134" spans="1:27" ht="14.25" hidden="1" customHeight="1" x14ac:dyDescent="0.25">
      <c r="A134" s="112" t="s">
        <v>117</v>
      </c>
      <c r="B134" s="113">
        <f>B133+1</f>
        <v>2</v>
      </c>
      <c r="C134" s="121" t="s">
        <v>186</v>
      </c>
      <c r="D134" s="122" t="s">
        <v>154</v>
      </c>
      <c r="E134" s="122" t="s">
        <v>148</v>
      </c>
      <c r="F134" s="123" t="s">
        <v>202</v>
      </c>
      <c r="G134" s="113">
        <f>G133+1</f>
        <v>7</v>
      </c>
      <c r="H134" s="121" t="s">
        <v>184</v>
      </c>
      <c r="I134" s="122" t="s">
        <v>172</v>
      </c>
      <c r="J134" s="122" t="s">
        <v>224</v>
      </c>
      <c r="K134" s="123" t="s">
        <v>157</v>
      </c>
      <c r="L134" s="113">
        <f>L133+1</f>
        <v>12</v>
      </c>
      <c r="M134" s="121" t="s">
        <v>181</v>
      </c>
      <c r="N134" s="122" t="s">
        <v>164</v>
      </c>
      <c r="O134" s="122" t="s">
        <v>227</v>
      </c>
      <c r="P134" s="123" t="s">
        <v>210</v>
      </c>
      <c r="Q134" s="113">
        <f>Q133+1</f>
        <v>17</v>
      </c>
      <c r="R134" s="121" t="s">
        <v>175</v>
      </c>
      <c r="S134" s="122" t="s">
        <v>165</v>
      </c>
      <c r="T134" s="122" t="s">
        <v>232</v>
      </c>
      <c r="U134" s="123" t="s">
        <v>212</v>
      </c>
      <c r="AA134" s="120"/>
    </row>
    <row r="135" spans="1:27" ht="14.25" hidden="1" customHeight="1" x14ac:dyDescent="0.25">
      <c r="A135" s="112" t="s">
        <v>117</v>
      </c>
      <c r="B135" s="113">
        <f>B134+1</f>
        <v>3</v>
      </c>
      <c r="C135" s="121" t="s">
        <v>199</v>
      </c>
      <c r="D135" s="122" t="s">
        <v>152</v>
      </c>
      <c r="E135" s="122" t="s">
        <v>150</v>
      </c>
      <c r="F135" s="123" t="s">
        <v>182</v>
      </c>
      <c r="G135" s="113">
        <f>G134+1</f>
        <v>8</v>
      </c>
      <c r="H135" s="121" t="s">
        <v>198</v>
      </c>
      <c r="I135" s="122" t="s">
        <v>223</v>
      </c>
      <c r="J135" s="122" t="s">
        <v>163</v>
      </c>
      <c r="K135" s="123" t="s">
        <v>188</v>
      </c>
      <c r="L135" s="113">
        <f>L134+1</f>
        <v>13</v>
      </c>
      <c r="M135" s="121" t="s">
        <v>147</v>
      </c>
      <c r="N135" s="122" t="s">
        <v>228</v>
      </c>
      <c r="O135" s="122" t="s">
        <v>173</v>
      </c>
      <c r="P135" s="123" t="s">
        <v>177</v>
      </c>
      <c r="Q135" s="113">
        <f>Q134+1</f>
        <v>18</v>
      </c>
      <c r="R135" s="121" t="s">
        <v>191</v>
      </c>
      <c r="S135" s="122" t="s">
        <v>233</v>
      </c>
      <c r="T135" s="122" t="s">
        <v>168</v>
      </c>
      <c r="U135" s="123" t="s">
        <v>179</v>
      </c>
      <c r="AA135" s="120"/>
    </row>
    <row r="136" spans="1:27" ht="14.25" hidden="1" customHeight="1" x14ac:dyDescent="0.25">
      <c r="A136" s="112" t="s">
        <v>117</v>
      </c>
      <c r="B136" s="113">
        <f>B135+1</f>
        <v>4</v>
      </c>
      <c r="C136" s="121" t="s">
        <v>211</v>
      </c>
      <c r="D136" s="122" t="s">
        <v>196</v>
      </c>
      <c r="E136" s="122" t="s">
        <v>178</v>
      </c>
      <c r="F136" s="123" t="s">
        <v>146</v>
      </c>
      <c r="G136" s="113">
        <f>G135+1</f>
        <v>9</v>
      </c>
      <c r="H136" s="121" t="s">
        <v>153</v>
      </c>
      <c r="I136" s="122" t="s">
        <v>201</v>
      </c>
      <c r="J136" s="122" t="s">
        <v>176</v>
      </c>
      <c r="K136" s="123" t="s">
        <v>166</v>
      </c>
      <c r="L136" s="113">
        <f>L135+1</f>
        <v>14</v>
      </c>
      <c r="M136" s="121" t="s">
        <v>207</v>
      </c>
      <c r="N136" s="122" t="s">
        <v>151</v>
      </c>
      <c r="O136" s="122" t="s">
        <v>189</v>
      </c>
      <c r="P136" s="123" t="s">
        <v>170</v>
      </c>
      <c r="Q136" s="113">
        <f>Q135+1</f>
        <v>19</v>
      </c>
      <c r="R136" s="121" t="s">
        <v>203</v>
      </c>
      <c r="S136" s="122" t="s">
        <v>194</v>
      </c>
      <c r="T136" s="122" t="s">
        <v>183</v>
      </c>
      <c r="U136" s="123" t="s">
        <v>171</v>
      </c>
      <c r="AA136" s="120"/>
    </row>
    <row r="137" spans="1:27" ht="14.25" hidden="1" customHeight="1" thickBot="1" x14ac:dyDescent="0.3">
      <c r="A137" s="112" t="s">
        <v>117</v>
      </c>
      <c r="B137" s="113">
        <f>B136+1</f>
        <v>5</v>
      </c>
      <c r="C137" s="126" t="s">
        <v>156</v>
      </c>
      <c r="D137" s="127" t="s">
        <v>174</v>
      </c>
      <c r="E137" s="127" t="s">
        <v>193</v>
      </c>
      <c r="F137" s="128" t="s">
        <v>208</v>
      </c>
      <c r="G137" s="113">
        <f>G136+1</f>
        <v>10</v>
      </c>
      <c r="H137" s="126" t="s">
        <v>222</v>
      </c>
      <c r="I137" s="127" t="s">
        <v>180</v>
      </c>
      <c r="J137" s="127" t="s">
        <v>192</v>
      </c>
      <c r="K137" s="128" t="s">
        <v>149</v>
      </c>
      <c r="L137" s="113">
        <f>L136+1</f>
        <v>15</v>
      </c>
      <c r="M137" s="126" t="s">
        <v>225</v>
      </c>
      <c r="N137" s="127" t="s">
        <v>185</v>
      </c>
      <c r="O137" s="127" t="s">
        <v>155</v>
      </c>
      <c r="P137" s="128" t="s">
        <v>204</v>
      </c>
      <c r="Q137" s="113">
        <f>Q136+1</f>
        <v>20</v>
      </c>
      <c r="R137" s="126" t="s">
        <v>230</v>
      </c>
      <c r="S137" s="127" t="s">
        <v>187</v>
      </c>
      <c r="T137" s="127" t="s">
        <v>197</v>
      </c>
      <c r="U137" s="128" t="s">
        <v>206</v>
      </c>
      <c r="AA137" s="120"/>
    </row>
    <row r="138" spans="1:27" s="33" customFormat="1" ht="7.5" hidden="1" customHeight="1" thickBot="1" x14ac:dyDescent="0.3">
      <c r="A138" s="368"/>
      <c r="B138" s="369"/>
      <c r="C138" s="369"/>
      <c r="D138" s="369"/>
      <c r="E138" s="369"/>
      <c r="F138" s="369"/>
      <c r="G138" s="369"/>
      <c r="H138" s="369"/>
      <c r="I138" s="369"/>
      <c r="J138" s="369"/>
      <c r="K138" s="369"/>
      <c r="L138" s="369"/>
      <c r="M138" s="370"/>
      <c r="N138" s="370"/>
      <c r="O138" s="370"/>
      <c r="P138" s="370"/>
      <c r="Q138" s="370"/>
      <c r="R138" s="370"/>
      <c r="S138" s="370"/>
      <c r="T138" s="370"/>
      <c r="U138" s="370"/>
      <c r="V138" s="370"/>
      <c r="W138" s="370"/>
      <c r="X138" s="370"/>
      <c r="Y138" s="370"/>
      <c r="Z138" s="370"/>
      <c r="AA138" s="371"/>
    </row>
  </sheetData>
  <mergeCells count="125">
    <mergeCell ref="A1:M1"/>
    <mergeCell ref="N1:AA1"/>
    <mergeCell ref="A2:AA2"/>
    <mergeCell ref="A3:H3"/>
    <mergeCell ref="I3:J3"/>
    <mergeCell ref="K3:AA3"/>
    <mergeCell ref="A4:AA4"/>
    <mergeCell ref="A5:AA5"/>
    <mergeCell ref="A6:AA6"/>
    <mergeCell ref="A7:AA7"/>
    <mergeCell ref="A8:AA8"/>
    <mergeCell ref="C9:D9"/>
    <mergeCell ref="I9:K9"/>
    <mergeCell ref="O9:P9"/>
    <mergeCell ref="S9:U9"/>
    <mergeCell ref="V9:Z9"/>
    <mergeCell ref="C14:D14"/>
    <mergeCell ref="I14:K14"/>
    <mergeCell ref="O14:P14"/>
    <mergeCell ref="S14:U14"/>
    <mergeCell ref="C19:D19"/>
    <mergeCell ref="I19:K19"/>
    <mergeCell ref="O19:P19"/>
    <mergeCell ref="S19:U19"/>
    <mergeCell ref="C24:D24"/>
    <mergeCell ref="I24:K24"/>
    <mergeCell ref="O24:P24"/>
    <mergeCell ref="S24:U24"/>
    <mergeCell ref="A29:AA29"/>
    <mergeCell ref="C30:D30"/>
    <mergeCell ref="I30:K30"/>
    <mergeCell ref="O30:P30"/>
    <mergeCell ref="S30:U30"/>
    <mergeCell ref="V30:Z30"/>
    <mergeCell ref="C35:D35"/>
    <mergeCell ref="I35:K35"/>
    <mergeCell ref="O35:P35"/>
    <mergeCell ref="S35:U35"/>
    <mergeCell ref="C40:D40"/>
    <mergeCell ref="I40:K40"/>
    <mergeCell ref="O40:P40"/>
    <mergeCell ref="S40:U40"/>
    <mergeCell ref="C45:D45"/>
    <mergeCell ref="I45:K45"/>
    <mergeCell ref="O45:P45"/>
    <mergeCell ref="S45:U45"/>
    <mergeCell ref="A50:AA50"/>
    <mergeCell ref="C51:D51"/>
    <mergeCell ref="I51:K51"/>
    <mergeCell ref="O51:P51"/>
    <mergeCell ref="S51:U51"/>
    <mergeCell ref="V51:Z51"/>
    <mergeCell ref="C56:D56"/>
    <mergeCell ref="I56:K56"/>
    <mergeCell ref="O56:P56"/>
    <mergeCell ref="S56:U56"/>
    <mergeCell ref="C61:D61"/>
    <mergeCell ref="I61:K61"/>
    <mergeCell ref="O61:P61"/>
    <mergeCell ref="S61:U61"/>
    <mergeCell ref="C66:D66"/>
    <mergeCell ref="I66:K66"/>
    <mergeCell ref="O66:P66"/>
    <mergeCell ref="S66:U66"/>
    <mergeCell ref="A71:AA71"/>
    <mergeCell ref="C72:D72"/>
    <mergeCell ref="I72:K72"/>
    <mergeCell ref="O72:P72"/>
    <mergeCell ref="S72:U72"/>
    <mergeCell ref="V72:Z72"/>
    <mergeCell ref="C77:D77"/>
    <mergeCell ref="I77:K77"/>
    <mergeCell ref="O77:P77"/>
    <mergeCell ref="S77:U77"/>
    <mergeCell ref="C82:D82"/>
    <mergeCell ref="I82:K82"/>
    <mergeCell ref="O82:P82"/>
    <mergeCell ref="S82:U82"/>
    <mergeCell ref="C87:D87"/>
    <mergeCell ref="I87:K87"/>
    <mergeCell ref="O87:P87"/>
    <mergeCell ref="S87:U87"/>
    <mergeCell ref="A92:AA92"/>
    <mergeCell ref="C93:D93"/>
    <mergeCell ref="I93:K93"/>
    <mergeCell ref="O93:P93"/>
    <mergeCell ref="S93:U93"/>
    <mergeCell ref="V93:Z93"/>
    <mergeCell ref="C98:D98"/>
    <mergeCell ref="I98:K98"/>
    <mergeCell ref="O98:P98"/>
    <mergeCell ref="S98:U98"/>
    <mergeCell ref="V98:Z98"/>
    <mergeCell ref="C103:D103"/>
    <mergeCell ref="I103:K103"/>
    <mergeCell ref="O103:P103"/>
    <mergeCell ref="S103:U103"/>
    <mergeCell ref="V103:Z103"/>
    <mergeCell ref="V120:Z120"/>
    <mergeCell ref="C108:D108"/>
    <mergeCell ref="I108:K108"/>
    <mergeCell ref="O108:P108"/>
    <mergeCell ref="S108:U108"/>
    <mergeCell ref="V108:Z108"/>
    <mergeCell ref="A113:AA113"/>
    <mergeCell ref="C114:D114"/>
    <mergeCell ref="I114:K114"/>
    <mergeCell ref="O114:P114"/>
    <mergeCell ref="S114:U114"/>
    <mergeCell ref="V114:Z114"/>
    <mergeCell ref="C120:D120"/>
    <mergeCell ref="I120:K120"/>
    <mergeCell ref="O120:P120"/>
    <mergeCell ref="S120:U120"/>
    <mergeCell ref="A138:AA138"/>
    <mergeCell ref="C126:D126"/>
    <mergeCell ref="I126:K126"/>
    <mergeCell ref="O126:P126"/>
    <mergeCell ref="S126:U126"/>
    <mergeCell ref="V126:Z126"/>
    <mergeCell ref="C132:D132"/>
    <mergeCell ref="I132:K132"/>
    <mergeCell ref="O132:P132"/>
    <mergeCell ref="S132:U132"/>
    <mergeCell ref="V132:Z132"/>
  </mergeCells>
  <pageMargins left="0.6692913385826772" right="0" top="0.19685039370078741" bottom="0" header="0" footer="0"/>
  <pageSetup paperSize="9" fitToHeight="0" orientation="portrait" horizontalDpi="4294967293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32</vt:i4>
      </vt:variant>
    </vt:vector>
  </HeadingPairs>
  <TitlesOfParts>
    <vt:vector size="50" baseType="lpstr">
      <vt:lpstr>Zähler</vt:lpstr>
      <vt:lpstr>20er_24S</vt:lpstr>
      <vt:lpstr>20er_18S</vt:lpstr>
      <vt:lpstr>20er_12S</vt:lpstr>
      <vt:lpstr>20er_20S !</vt:lpstr>
      <vt:lpstr>20er_16S !</vt:lpstr>
      <vt:lpstr>20er_10S !</vt:lpstr>
      <vt:lpstr>20er_20S</vt:lpstr>
      <vt:lpstr>20er_15S</vt:lpstr>
      <vt:lpstr>20er_10S</vt:lpstr>
      <vt:lpstr>16er_20S</vt:lpstr>
      <vt:lpstr>16er_15S</vt:lpstr>
      <vt:lpstr>16er_10S</vt:lpstr>
      <vt:lpstr>12er_15S2</vt:lpstr>
      <vt:lpstr>12er_10S</vt:lpstr>
      <vt:lpstr>8er_10S</vt:lpstr>
      <vt:lpstr>4er_8S</vt:lpstr>
      <vt:lpstr>1.-5.</vt:lpstr>
      <vt:lpstr>'1.-5.'!Druckbereich</vt:lpstr>
      <vt:lpstr>'12er_15S2'!Druckbereich</vt:lpstr>
      <vt:lpstr>'16er_10S'!Druckbereich</vt:lpstr>
      <vt:lpstr>'16er_15S'!Druckbereich</vt:lpstr>
      <vt:lpstr>'16er_20S'!Druckbereich</vt:lpstr>
      <vt:lpstr>'20er_10S'!Druckbereich</vt:lpstr>
      <vt:lpstr>'20er_10S !'!Druckbereich</vt:lpstr>
      <vt:lpstr>'20er_12S'!Druckbereich</vt:lpstr>
      <vt:lpstr>'20er_15S'!Druckbereich</vt:lpstr>
      <vt:lpstr>'20er_16S !'!Druckbereich</vt:lpstr>
      <vt:lpstr>'20er_18S'!Druckbereich</vt:lpstr>
      <vt:lpstr>'20er_20S'!Druckbereich</vt:lpstr>
      <vt:lpstr>'20er_20S !'!Druckbereich</vt:lpstr>
      <vt:lpstr>'20er_24S'!Druckbereich</vt:lpstr>
      <vt:lpstr>'1.-5.'!Drucktitel</vt:lpstr>
      <vt:lpstr>'12er_10S'!Drucktitel</vt:lpstr>
      <vt:lpstr>'12er_15S2'!Drucktitel</vt:lpstr>
      <vt:lpstr>'16er_10S'!Drucktitel</vt:lpstr>
      <vt:lpstr>'16er_15S'!Drucktitel</vt:lpstr>
      <vt:lpstr>'16er_20S'!Drucktitel</vt:lpstr>
      <vt:lpstr>'20er_10S'!Drucktitel</vt:lpstr>
      <vt:lpstr>'20er_10S !'!Drucktitel</vt:lpstr>
      <vt:lpstr>'20er_12S'!Drucktitel</vt:lpstr>
      <vt:lpstr>'20er_15S'!Drucktitel</vt:lpstr>
      <vt:lpstr>'20er_16S !'!Drucktitel</vt:lpstr>
      <vt:lpstr>'20er_18S'!Drucktitel</vt:lpstr>
      <vt:lpstr>'20er_20S'!Drucktitel</vt:lpstr>
      <vt:lpstr>'20er_20S !'!Drucktitel</vt:lpstr>
      <vt:lpstr>'20er_24S'!Drucktitel</vt:lpstr>
      <vt:lpstr>'4er_8S'!Drucktitel</vt:lpstr>
      <vt:lpstr>'8er_10S'!Drucktitel</vt:lpstr>
      <vt:lpstr>Zähler!Drucktitel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Jörg Dannemann</cp:lastModifiedBy>
  <cp:lastPrinted>2021-03-23T16:47:16Z</cp:lastPrinted>
  <dcterms:created xsi:type="dcterms:W3CDTF">2007-10-28T17:12:50Z</dcterms:created>
  <dcterms:modified xsi:type="dcterms:W3CDTF">2023-04-04T17:39:11Z</dcterms:modified>
</cp:coreProperties>
</file>